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67"/>
  <workbookPr defaultThemeVersion="166925"/>
  <mc:AlternateContent xmlns:mc="http://schemas.openxmlformats.org/markup-compatibility/2006">
    <mc:Choice Requires="x15">
      <x15ac:absPath xmlns:x15ac="http://schemas.microsoft.com/office/spreadsheetml/2010/11/ac" url="H:\PEBA\Projects\Active\PEPP Renewal\Testing\End To End Testing\E15 Reports\"/>
    </mc:Choice>
  </mc:AlternateContent>
  <xr:revisionPtr revIDLastSave="0" documentId="8_{69F9198A-B857-4886-BA23-EAD3AA442B90}" xr6:coauthVersionLast="36" xr6:coauthVersionMax="36" xr10:uidLastSave="{00000000-0000-0000-0000-000000000000}"/>
  <bookViews>
    <workbookView xWindow="0" yWindow="0" windowWidth="12156" windowHeight="7740"/>
  </bookViews>
  <sheets>
    <sheet name="PEPP_MEMBER_ARREARS_RPT_1021202" sheetId="1" r:id="rId1"/>
  </sheets>
  <calcPr calcId="0"/>
</workbook>
</file>

<file path=xl/calcChain.xml><?xml version="1.0" encoding="utf-8"?>
<calcChain xmlns="http://schemas.openxmlformats.org/spreadsheetml/2006/main">
  <c r="B5" i="1" l="1"/>
  <c r="B71" i="1"/>
  <c r="B121" i="1"/>
  <c r="B155" i="1"/>
  <c r="B190" i="1"/>
  <c r="B200" i="1"/>
  <c r="B606" i="1"/>
  <c r="B682" i="1"/>
  <c r="B689" i="1"/>
  <c r="B695" i="1"/>
  <c r="B702" i="1"/>
  <c r="B712" i="1"/>
  <c r="B718" i="1"/>
  <c r="B727" i="1"/>
  <c r="B732" i="1"/>
  <c r="B737" i="1"/>
  <c r="B742" i="1"/>
  <c r="B786" i="1"/>
  <c r="B799" i="1"/>
  <c r="B813" i="1"/>
  <c r="B818" i="1"/>
  <c r="B846" i="1"/>
  <c r="B888" i="1"/>
  <c r="B1372" i="1"/>
  <c r="B1378" i="1"/>
  <c r="B1429" i="1"/>
  <c r="B1434" i="1"/>
  <c r="B1445" i="1"/>
  <c r="B1450" i="1"/>
  <c r="B1455" i="1"/>
  <c r="B1460" i="1"/>
  <c r="B1466" i="1"/>
  <c r="B1473" i="1"/>
  <c r="B1479" i="1"/>
  <c r="B1485" i="1"/>
  <c r="B1493" i="1"/>
  <c r="B1499" i="1"/>
  <c r="B1504" i="1"/>
  <c r="B1512" i="1"/>
  <c r="B1518" i="1"/>
  <c r="B1545" i="1"/>
  <c r="B1559" i="1"/>
  <c r="B1566" i="1"/>
  <c r="B1577" i="1"/>
  <c r="B1582" i="1"/>
  <c r="B1591" i="1"/>
  <c r="B1596" i="1"/>
  <c r="B1601" i="1"/>
  <c r="B1611" i="1"/>
  <c r="B1618" i="1"/>
  <c r="B1623" i="1"/>
  <c r="B1628" i="1"/>
  <c r="B1633" i="1"/>
  <c r="B1640" i="1"/>
  <c r="B1653" i="1"/>
  <c r="B1658" i="1"/>
  <c r="B1664" i="1"/>
  <c r="B1678" i="1"/>
  <c r="B1842" i="1"/>
  <c r="B1847" i="1"/>
  <c r="B1852" i="1"/>
  <c r="B1859" i="1"/>
  <c r="B1864" i="1"/>
  <c r="B1869" i="1"/>
  <c r="B1874" i="1"/>
  <c r="B1880" i="1"/>
  <c r="B1886" i="1"/>
</calcChain>
</file>

<file path=xl/sharedStrings.xml><?xml version="1.0" encoding="utf-8"?>
<sst xmlns="http://schemas.openxmlformats.org/spreadsheetml/2006/main" count="7374" uniqueCount="2365">
  <si>
    <t>PEPP</t>
  </si>
  <si>
    <t>Member Arrears Report</t>
  </si>
  <si>
    <t>For the Period of July 23, 2020 to October 20, 2020 (90 days)</t>
  </si>
  <si>
    <t>Run Date: October 21, 2020 10:40 am</t>
  </si>
  <si>
    <t>Employer ID</t>
  </si>
  <si>
    <t>Employer Name:</t>
  </si>
  <si>
    <t>SASK TEL</t>
  </si>
  <si>
    <t>Member ID</t>
  </si>
  <si>
    <t>SIN</t>
  </si>
  <si>
    <t>Last Name</t>
  </si>
  <si>
    <t>First Name</t>
  </si>
  <si>
    <t>Employee Type</t>
  </si>
  <si>
    <t>Leave Type</t>
  </si>
  <si>
    <t>Member Status</t>
  </si>
  <si>
    <t>Last Contribtuion Received</t>
  </si>
  <si>
    <t>Amount of Last Member Contribtuion Required</t>
  </si>
  <si>
    <t>Amount of Last Employer Contribution Required</t>
  </si>
  <si>
    <t>AHMAD</t>
  </si>
  <si>
    <t>FAREED</t>
  </si>
  <si>
    <t>Part-Time</t>
  </si>
  <si>
    <t>Active</t>
  </si>
  <si>
    <t>ALLONBY</t>
  </si>
  <si>
    <t>CHRIS</t>
  </si>
  <si>
    <t>Full-Time</t>
  </si>
  <si>
    <t>ANDERSON</t>
  </si>
  <si>
    <t>RYAN</t>
  </si>
  <si>
    <t>Seasonal</t>
  </si>
  <si>
    <t>ANGELO</t>
  </si>
  <si>
    <t>M A</t>
  </si>
  <si>
    <t>AZIZ</t>
  </si>
  <si>
    <t>MUHAMMAD</t>
  </si>
  <si>
    <t>BANERJEE</t>
  </si>
  <si>
    <t>DIANNE</t>
  </si>
  <si>
    <t>BATTH</t>
  </si>
  <si>
    <t>JAGMOHIT</t>
  </si>
  <si>
    <t>BEAUDOIN</t>
  </si>
  <si>
    <t>CATHERINE</t>
  </si>
  <si>
    <t>BLACH</t>
  </si>
  <si>
    <t>RHETT</t>
  </si>
  <si>
    <t>BRITTON</t>
  </si>
  <si>
    <t>CAMERON</t>
  </si>
  <si>
    <t>CAO</t>
  </si>
  <si>
    <t>MEIJU</t>
  </si>
  <si>
    <t>XIAO</t>
  </si>
  <si>
    <t>CHOW</t>
  </si>
  <si>
    <t>JESSY</t>
  </si>
  <si>
    <t>CHURKO</t>
  </si>
  <si>
    <t>KIMBERLY</t>
  </si>
  <si>
    <t>CROTENKO</t>
  </si>
  <si>
    <t>ALLYSON</t>
  </si>
  <si>
    <t>DORMUTH</t>
  </si>
  <si>
    <t>JODI</t>
  </si>
  <si>
    <t>EDDY-NOBLE</t>
  </si>
  <si>
    <t>NICHOLAS</t>
  </si>
  <si>
    <t>EINARSON</t>
  </si>
  <si>
    <t>ERIK</t>
  </si>
  <si>
    <t>ELL</t>
  </si>
  <si>
    <t>LEAH</t>
  </si>
  <si>
    <t>FEROZ</t>
  </si>
  <si>
    <t>AMNA</t>
  </si>
  <si>
    <t>FULLERTON</t>
  </si>
  <si>
    <t>ALAN</t>
  </si>
  <si>
    <t>HAUGHEY</t>
  </si>
  <si>
    <t>MEGAN</t>
  </si>
  <si>
    <t>LV</t>
  </si>
  <si>
    <t>HEIDT</t>
  </si>
  <si>
    <t>ASHTON</t>
  </si>
  <si>
    <t>HOLINATY</t>
  </si>
  <si>
    <t>STEPHEN</t>
  </si>
  <si>
    <t>HOLYNSKI</t>
  </si>
  <si>
    <t>JULIA</t>
  </si>
  <si>
    <t>HUARTSON</t>
  </si>
  <si>
    <t>MORGAN</t>
  </si>
  <si>
    <t>KANG</t>
  </si>
  <si>
    <t>MANDY</t>
  </si>
  <si>
    <t>KELLER</t>
  </si>
  <si>
    <t>MICHELLE</t>
  </si>
  <si>
    <t>KEZAR</t>
  </si>
  <si>
    <t>JOHN</t>
  </si>
  <si>
    <t>KREKLEWICH</t>
  </si>
  <si>
    <t>SARAH</t>
  </si>
  <si>
    <t>KUSKI</t>
  </si>
  <si>
    <t>JAYDE</t>
  </si>
  <si>
    <t>LAKHWANI</t>
  </si>
  <si>
    <t>SHWETA</t>
  </si>
  <si>
    <t>LEBOLDUS</t>
  </si>
  <si>
    <t>LEIPPI</t>
  </si>
  <si>
    <t>FANTA</t>
  </si>
  <si>
    <t>MCCLAIN</t>
  </si>
  <si>
    <t>JASON</t>
  </si>
  <si>
    <t>MCDOWELL</t>
  </si>
  <si>
    <t>NICOLE</t>
  </si>
  <si>
    <t>MELFI</t>
  </si>
  <si>
    <t>DANA-LEE</t>
  </si>
  <si>
    <t>METKE</t>
  </si>
  <si>
    <t>TRAVIS</t>
  </si>
  <si>
    <t>MITCHELL</t>
  </si>
  <si>
    <t>LINDA</t>
  </si>
  <si>
    <t>MUIRHEAD</t>
  </si>
  <si>
    <t>CHASE</t>
  </si>
  <si>
    <t>MYERS</t>
  </si>
  <si>
    <t>AARON</t>
  </si>
  <si>
    <t>PATEL</t>
  </si>
  <si>
    <t>SAGARKUMAR</t>
  </si>
  <si>
    <t>PATZER</t>
  </si>
  <si>
    <t>JEREMY</t>
  </si>
  <si>
    <t>PETRACEK</t>
  </si>
  <si>
    <t>KEVIN</t>
  </si>
  <si>
    <t>POWELL</t>
  </si>
  <si>
    <t>PHILIP</t>
  </si>
  <si>
    <t>PRESUTTI</t>
  </si>
  <si>
    <t>ROBERTO</t>
  </si>
  <si>
    <t>PROBST</t>
  </si>
  <si>
    <t>LORI</t>
  </si>
  <si>
    <t>PROPP</t>
  </si>
  <si>
    <t>STACEY</t>
  </si>
  <si>
    <t>RATUSHNIAK</t>
  </si>
  <si>
    <t>TEEGAN</t>
  </si>
  <si>
    <t>REDMAN</t>
  </si>
  <si>
    <t>DWAYNE</t>
  </si>
  <si>
    <t>ROSTEK</t>
  </si>
  <si>
    <t>TERYN</t>
  </si>
  <si>
    <t>RUSZKOWSKI</t>
  </si>
  <si>
    <t>BRAYDEN</t>
  </si>
  <si>
    <t>SAINI</t>
  </si>
  <si>
    <t>DHEERAJ</t>
  </si>
  <si>
    <t>SAUER</t>
  </si>
  <si>
    <t>SCOTT</t>
  </si>
  <si>
    <t>SAXENA</t>
  </si>
  <si>
    <t>VIBHU</t>
  </si>
  <si>
    <t>SICHKARUK</t>
  </si>
  <si>
    <t>MATTHEW</t>
  </si>
  <si>
    <t>TAYLOR</t>
  </si>
  <si>
    <t>REBECCA</t>
  </si>
  <si>
    <t>URQUHART</t>
  </si>
  <si>
    <t>DORIANNE</t>
  </si>
  <si>
    <t>VELARDE</t>
  </si>
  <si>
    <t>JOSEPHINE</t>
  </si>
  <si>
    <t>VOOGHT</t>
  </si>
  <si>
    <t>KACEY</t>
  </si>
  <si>
    <t>WALL</t>
  </si>
  <si>
    <t>EMMA</t>
  </si>
  <si>
    <t>WEATHERALL</t>
  </si>
  <si>
    <t>KEITH</t>
  </si>
  <si>
    <t>SASK POWER</t>
  </si>
  <si>
    <t>ABS</t>
  </si>
  <si>
    <t>JUDITH</t>
  </si>
  <si>
    <t>BEAR</t>
  </si>
  <si>
    <t>COREY</t>
  </si>
  <si>
    <t>BEAUDRY</t>
  </si>
  <si>
    <t>CARLY</t>
  </si>
  <si>
    <t>BENNETT</t>
  </si>
  <si>
    <t>LORETTA</t>
  </si>
  <si>
    <t>BOEHM</t>
  </si>
  <si>
    <t>LISA</t>
  </si>
  <si>
    <t>BUNCE</t>
  </si>
  <si>
    <t>MICHAEL</t>
  </si>
  <si>
    <t>CAI</t>
  </si>
  <si>
    <t>YU</t>
  </si>
  <si>
    <t>CAMPBELL</t>
  </si>
  <si>
    <t>AMY</t>
  </si>
  <si>
    <t>COULTER-HAYWARD</t>
  </si>
  <si>
    <t>NUALA</t>
  </si>
  <si>
    <t>DUNCAN</t>
  </si>
  <si>
    <t>KIRK</t>
  </si>
  <si>
    <t>ECKSTEIN</t>
  </si>
  <si>
    <t>MAXWELL</t>
  </si>
  <si>
    <t>ENMARK</t>
  </si>
  <si>
    <t>CHRISTINE</t>
  </si>
  <si>
    <t>GILLIES</t>
  </si>
  <si>
    <t>HAFEEZ</t>
  </si>
  <si>
    <t>SALMAN</t>
  </si>
  <si>
    <t>HAUKENESS</t>
  </si>
  <si>
    <t>CHANDRA</t>
  </si>
  <si>
    <t>HOWAT</t>
  </si>
  <si>
    <t>HOLLY</t>
  </si>
  <si>
    <t>JASPER</t>
  </si>
  <si>
    <t>JACQUELYN</t>
  </si>
  <si>
    <t>KHONDOKAR</t>
  </si>
  <si>
    <t>ADNAAN</t>
  </si>
  <si>
    <t>KLEVGAARD</t>
  </si>
  <si>
    <t>GREG</t>
  </si>
  <si>
    <t>KOPECK</t>
  </si>
  <si>
    <t>DAVID</t>
  </si>
  <si>
    <t>KUMTA</t>
  </si>
  <si>
    <t>SANJANA</t>
  </si>
  <si>
    <t>LAZURKO</t>
  </si>
  <si>
    <t>ANGELA</t>
  </si>
  <si>
    <t>MADRAKI</t>
  </si>
  <si>
    <t>ATIEH</t>
  </si>
  <si>
    <t>MAKINDE</t>
  </si>
  <si>
    <t>TEMITAYO</t>
  </si>
  <si>
    <t>MARSH</t>
  </si>
  <si>
    <t>MARSHALL</t>
  </si>
  <si>
    <t>KAYLA</t>
  </si>
  <si>
    <t>MATHIEU</t>
  </si>
  <si>
    <t>MCCALLUM</t>
  </si>
  <si>
    <t>KODI</t>
  </si>
  <si>
    <t>MCKNIGHT</t>
  </si>
  <si>
    <t>BJARNE</t>
  </si>
  <si>
    <t>MCLACHLAN</t>
  </si>
  <si>
    <t>DESIREE</t>
  </si>
  <si>
    <t>MORIN</t>
  </si>
  <si>
    <t>OVERBY</t>
  </si>
  <si>
    <t>POPOWICH</t>
  </si>
  <si>
    <t>CHAD</t>
  </si>
  <si>
    <t>RAVIKUMAR</t>
  </si>
  <si>
    <t>SMRUTHY</t>
  </si>
  <si>
    <t>RISLING</t>
  </si>
  <si>
    <t>SANDHOFF</t>
  </si>
  <si>
    <t>BRANDI</t>
  </si>
  <si>
    <t>SCHLINGMANN</t>
  </si>
  <si>
    <t>CASSIDY</t>
  </si>
  <si>
    <t>SCHROH</t>
  </si>
  <si>
    <t>JORDAN</t>
  </si>
  <si>
    <t>SHAMIM</t>
  </si>
  <si>
    <t>ZAEEMA</t>
  </si>
  <si>
    <t>SOROWSKI</t>
  </si>
  <si>
    <t>MIKE</t>
  </si>
  <si>
    <t>SPENCE</t>
  </si>
  <si>
    <t>BREANNA</t>
  </si>
  <si>
    <t>STRATULAK</t>
  </si>
  <si>
    <t>SYKES</t>
  </si>
  <si>
    <t>THERRIEN</t>
  </si>
  <si>
    <t>JESSE</t>
  </si>
  <si>
    <t>TOLES</t>
  </si>
  <si>
    <t>KEA</t>
  </si>
  <si>
    <t>ZALOPSKI</t>
  </si>
  <si>
    <t>JACKLYN</t>
  </si>
  <si>
    <t>SASKENERGY INCORPORATED</t>
  </si>
  <si>
    <t>ABBASI</t>
  </si>
  <si>
    <t>ADEEL</t>
  </si>
  <si>
    <t>BEAUBIER</t>
  </si>
  <si>
    <t>JESSICA</t>
  </si>
  <si>
    <t>BELL</t>
  </si>
  <si>
    <t>BRODA</t>
  </si>
  <si>
    <t>AMBER</t>
  </si>
  <si>
    <t>BROWN</t>
  </si>
  <si>
    <t>SAMANTHA</t>
  </si>
  <si>
    <t>CATTELL</t>
  </si>
  <si>
    <t>COSH</t>
  </si>
  <si>
    <t>COURTNEY</t>
  </si>
  <si>
    <t>SHAYN</t>
  </si>
  <si>
    <t>DELL</t>
  </si>
  <si>
    <t>JENILEE</t>
  </si>
  <si>
    <t>DELOS SANTOS</t>
  </si>
  <si>
    <t>AYA</t>
  </si>
  <si>
    <t>DESROCHES</t>
  </si>
  <si>
    <t>ERYN</t>
  </si>
  <si>
    <t>GARCIA</t>
  </si>
  <si>
    <t>GOSSELIN</t>
  </si>
  <si>
    <t>LESLIE</t>
  </si>
  <si>
    <t>HAGUE</t>
  </si>
  <si>
    <t>HALEY</t>
  </si>
  <si>
    <t>KING-DUKART</t>
  </si>
  <si>
    <t>AMANDA</t>
  </si>
  <si>
    <t>KOROLUK</t>
  </si>
  <si>
    <t>TEGAN</t>
  </si>
  <si>
    <t>KWAS</t>
  </si>
  <si>
    <t>MELINDA</t>
  </si>
  <si>
    <t>MCDONALD</t>
  </si>
  <si>
    <t>MCMULLEN</t>
  </si>
  <si>
    <t>DARLA</t>
  </si>
  <si>
    <t>OCHOA</t>
  </si>
  <si>
    <t>KRYSTAL</t>
  </si>
  <si>
    <t>PEDERICO</t>
  </si>
  <si>
    <t>MYKA</t>
  </si>
  <si>
    <t>PHIPPS</t>
  </si>
  <si>
    <t>DAYNA</t>
  </si>
  <si>
    <t>RUSSELL</t>
  </si>
  <si>
    <t>SHAWN</t>
  </si>
  <si>
    <t>SAFINUK</t>
  </si>
  <si>
    <t>SCHNEIDER</t>
  </si>
  <si>
    <t>SCHULTZ</t>
  </si>
  <si>
    <t>RAYNA</t>
  </si>
  <si>
    <t>STACHURA</t>
  </si>
  <si>
    <t>BRITTANY</t>
  </si>
  <si>
    <t>STANICKI</t>
  </si>
  <si>
    <t>STEPHANIE</t>
  </si>
  <si>
    <t>STOCKHORST</t>
  </si>
  <si>
    <t>SHELLY</t>
  </si>
  <si>
    <t>SASKATCHEWAN LIQUOR &amp; GAMING AUTHORITY</t>
  </si>
  <si>
    <t>BACHINSKI</t>
  </si>
  <si>
    <t>LAWRENCE</t>
  </si>
  <si>
    <t>BEAUCHESNE</t>
  </si>
  <si>
    <t>DIANE</t>
  </si>
  <si>
    <t>BILLINGSLEY</t>
  </si>
  <si>
    <t>JOSHUA</t>
  </si>
  <si>
    <t>BUCHKO</t>
  </si>
  <si>
    <t>CHERNOFF</t>
  </si>
  <si>
    <t>CURTIS</t>
  </si>
  <si>
    <t>CHESTER</t>
  </si>
  <si>
    <t>HOLDEN</t>
  </si>
  <si>
    <t>CORY</t>
  </si>
  <si>
    <t>DARLENE</t>
  </si>
  <si>
    <t>ECKERT</t>
  </si>
  <si>
    <t>KAEL</t>
  </si>
  <si>
    <t>EHMAN</t>
  </si>
  <si>
    <t>BOBBI</t>
  </si>
  <si>
    <t>ELLINGSON</t>
  </si>
  <si>
    <t>ERICKSON</t>
  </si>
  <si>
    <t>DONNA</t>
  </si>
  <si>
    <t>GERGELY</t>
  </si>
  <si>
    <t>MACKENZIE</t>
  </si>
  <si>
    <t>GRONA</t>
  </si>
  <si>
    <t>BERNADINE</t>
  </si>
  <si>
    <t>HINTZ</t>
  </si>
  <si>
    <t>KADEN</t>
  </si>
  <si>
    <t>KOTURBASH</t>
  </si>
  <si>
    <t>MARTINELLA</t>
  </si>
  <si>
    <t>CHERYL</t>
  </si>
  <si>
    <t>MCRAE</t>
  </si>
  <si>
    <t>COLTON</t>
  </si>
  <si>
    <t>MERASTY</t>
  </si>
  <si>
    <t>SHELLEY</t>
  </si>
  <si>
    <t>NOVAKOSKI</t>
  </si>
  <si>
    <t>CARLE</t>
  </si>
  <si>
    <t>OBAMO</t>
  </si>
  <si>
    <t>ADETEJU</t>
  </si>
  <si>
    <t>OLSON</t>
  </si>
  <si>
    <t>CRAIG</t>
  </si>
  <si>
    <t>PILSNER</t>
  </si>
  <si>
    <t>ROBERTA</t>
  </si>
  <si>
    <t>ROCHELEAU</t>
  </si>
  <si>
    <t>SERGE</t>
  </si>
  <si>
    <t>SCRIMSHAW</t>
  </si>
  <si>
    <t>ZORKA</t>
  </si>
  <si>
    <t>SNOW</t>
  </si>
  <si>
    <t>SPROULE</t>
  </si>
  <si>
    <t>SHERRY</t>
  </si>
  <si>
    <t>SWENSON</t>
  </si>
  <si>
    <t>JOANNE</t>
  </si>
  <si>
    <t>UDVAR</t>
  </si>
  <si>
    <t>VAN DEN BERG</t>
  </si>
  <si>
    <t>MARIKA</t>
  </si>
  <si>
    <t>WESTMAN</t>
  </si>
  <si>
    <t>CINDY</t>
  </si>
  <si>
    <t>SASKATCHEWAN WORKERS' COMPENSATION BOARD</t>
  </si>
  <si>
    <t>ESTRADA</t>
  </si>
  <si>
    <t>LOUIE</t>
  </si>
  <si>
    <t>KAREDIA</t>
  </si>
  <si>
    <t>TANIYA</t>
  </si>
  <si>
    <t>LUTZ</t>
  </si>
  <si>
    <t>ALANNA</t>
  </si>
  <si>
    <t>MANSKE</t>
  </si>
  <si>
    <t>NIECHZIOL</t>
  </si>
  <si>
    <t>VERONICA</t>
  </si>
  <si>
    <t>YAEHNE</t>
  </si>
  <si>
    <t>EXECUTIVE GOVERNMENT</t>
  </si>
  <si>
    <t>ABDULKADIR</t>
  </si>
  <si>
    <t>RABIYA</t>
  </si>
  <si>
    <t>ADEBERUN</t>
  </si>
  <si>
    <t>JOY</t>
  </si>
  <si>
    <t>ALM</t>
  </si>
  <si>
    <t>AMBROSE</t>
  </si>
  <si>
    <t>HOPE</t>
  </si>
  <si>
    <t>AMINE</t>
  </si>
  <si>
    <t>EDEN</t>
  </si>
  <si>
    <t>AMOAFO</t>
  </si>
  <si>
    <t>ELLEN</t>
  </si>
  <si>
    <t>APRIL</t>
  </si>
  <si>
    <t>KRISTA</t>
  </si>
  <si>
    <t>SANDRA</t>
  </si>
  <si>
    <t>ANWEILER</t>
  </si>
  <si>
    <t>ADONICA</t>
  </si>
  <si>
    <t>ARMSTRONG</t>
  </si>
  <si>
    <t>LEANNE</t>
  </si>
  <si>
    <t>ARNOLD</t>
  </si>
  <si>
    <t>BRADY</t>
  </si>
  <si>
    <t>ARVAY</t>
  </si>
  <si>
    <t>MISTY</t>
  </si>
  <si>
    <t>ASCHENBRENNER</t>
  </si>
  <si>
    <t>VANITY</t>
  </si>
  <si>
    <t>ATTA</t>
  </si>
  <si>
    <t>PHILIS</t>
  </si>
  <si>
    <t>BAHT</t>
  </si>
  <si>
    <t>R</t>
  </si>
  <si>
    <t>BAILEY</t>
  </si>
  <si>
    <t>TAMARA</t>
  </si>
  <si>
    <t>BALAZSI</t>
  </si>
  <si>
    <t>COLE</t>
  </si>
  <si>
    <t>BALDHEAD</t>
  </si>
  <si>
    <t>RAYLEEN</t>
  </si>
  <si>
    <t>BARBER</t>
  </si>
  <si>
    <t>LAYNE</t>
  </si>
  <si>
    <t>BARIL</t>
  </si>
  <si>
    <t>CHARLOTTE</t>
  </si>
  <si>
    <t>BARTOLF</t>
  </si>
  <si>
    <t>DEBORAH</t>
  </si>
  <si>
    <t>BARYLUK</t>
  </si>
  <si>
    <t>IONA</t>
  </si>
  <si>
    <t>BAUER</t>
  </si>
  <si>
    <t>MAKENZIE-TAYLOR</t>
  </si>
  <si>
    <t>BAYER</t>
  </si>
  <si>
    <t>FRIEDRICH</t>
  </si>
  <si>
    <t>MADELEINE</t>
  </si>
  <si>
    <t>BEAULAC</t>
  </si>
  <si>
    <t>BRENDA</t>
  </si>
  <si>
    <t>BEAUREGARD</t>
  </si>
  <si>
    <t>ALANA</t>
  </si>
  <si>
    <t>BELLEPERCHE</t>
  </si>
  <si>
    <t>LEEITTA</t>
  </si>
  <si>
    <t>CHANTELL</t>
  </si>
  <si>
    <t>BERG</t>
  </si>
  <si>
    <t>DARREN</t>
  </si>
  <si>
    <t>BERNARD</t>
  </si>
  <si>
    <t>JERRY</t>
  </si>
  <si>
    <t>BERRIAULT</t>
  </si>
  <si>
    <t>CHANTEL</t>
  </si>
  <si>
    <t>BERRNS</t>
  </si>
  <si>
    <t>BROOKLYN</t>
  </si>
  <si>
    <t>BERRY</t>
  </si>
  <si>
    <t>PAMELA</t>
  </si>
  <si>
    <t>BERUBE</t>
  </si>
  <si>
    <t>CHELSEY</t>
  </si>
  <si>
    <t>BETKER</t>
  </si>
  <si>
    <t>WILLIAM</t>
  </si>
  <si>
    <t>BIDEN</t>
  </si>
  <si>
    <t>CHELSEA</t>
  </si>
  <si>
    <t>BLACK</t>
  </si>
  <si>
    <t>DEBBIE</t>
  </si>
  <si>
    <t>DONALD</t>
  </si>
  <si>
    <t>BLACKETT</t>
  </si>
  <si>
    <t>CHELSEE</t>
  </si>
  <si>
    <t>BLAIS</t>
  </si>
  <si>
    <t>ADRIEN</t>
  </si>
  <si>
    <t>BLOCK</t>
  </si>
  <si>
    <t>BOETTCHER</t>
  </si>
  <si>
    <t>KIRKLAND</t>
  </si>
  <si>
    <t>BOIRE</t>
  </si>
  <si>
    <t>CAROL</t>
  </si>
  <si>
    <t>BONNELL</t>
  </si>
  <si>
    <t>ARTHUR</t>
  </si>
  <si>
    <t>BONNETT</t>
  </si>
  <si>
    <t>TORI</t>
  </si>
  <si>
    <t>BOOTH</t>
  </si>
  <si>
    <t>STEVEN</t>
  </si>
  <si>
    <t>BOSS</t>
  </si>
  <si>
    <t>SHANNA</t>
  </si>
  <si>
    <t>BOSSENCE</t>
  </si>
  <si>
    <t>BOTKIN</t>
  </si>
  <si>
    <t>BREZINSKI</t>
  </si>
  <si>
    <t>TRACY</t>
  </si>
  <si>
    <t>ELAINE</t>
  </si>
  <si>
    <t>CALDER</t>
  </si>
  <si>
    <t>LINDSAY</t>
  </si>
  <si>
    <t>BRUYNOOGHE</t>
  </si>
  <si>
    <t>SARA</t>
  </si>
  <si>
    <t>BUBLEY</t>
  </si>
  <si>
    <t>CRYSTAL</t>
  </si>
  <si>
    <t>BURTNEY</t>
  </si>
  <si>
    <t>BUTTERFIELD</t>
  </si>
  <si>
    <t>MARINA</t>
  </si>
  <si>
    <t>BRAD</t>
  </si>
  <si>
    <t>CAULDERWOOD</t>
  </si>
  <si>
    <t>SHAIN</t>
  </si>
  <si>
    <t>CHAPLIN</t>
  </si>
  <si>
    <t>BARBARA</t>
  </si>
  <si>
    <t>CHICKOSKI</t>
  </si>
  <si>
    <t>JULIANNE</t>
  </si>
  <si>
    <t>CHILDRESS</t>
  </si>
  <si>
    <t>KYMBERLY</t>
  </si>
  <si>
    <t>CHILIMA</t>
  </si>
  <si>
    <t>JANIA</t>
  </si>
  <si>
    <t>CHISHOLM</t>
  </si>
  <si>
    <t>PRISCILLA</t>
  </si>
  <si>
    <t>CHMIELEWSKI</t>
  </si>
  <si>
    <t>AVA</t>
  </si>
  <si>
    <t>CHU</t>
  </si>
  <si>
    <t>WHITNEY</t>
  </si>
  <si>
    <t>CHUNG</t>
  </si>
  <si>
    <t>COATES</t>
  </si>
  <si>
    <t>KAREN</t>
  </si>
  <si>
    <t>JAMES</t>
  </si>
  <si>
    <t>MYRA</t>
  </si>
  <si>
    <t>COLLINS</t>
  </si>
  <si>
    <t>COOPER</t>
  </si>
  <si>
    <t>MARJORIE</t>
  </si>
  <si>
    <t>CRONK</t>
  </si>
  <si>
    <t>RHONDA</t>
  </si>
  <si>
    <t>CROSS</t>
  </si>
  <si>
    <t>HAILEY</t>
  </si>
  <si>
    <t>DAHL</t>
  </si>
  <si>
    <t>JARED</t>
  </si>
  <si>
    <t>DANIEL</t>
  </si>
  <si>
    <t>DASKALCHUK</t>
  </si>
  <si>
    <t>DAVIDSON</t>
  </si>
  <si>
    <t>JENNA</t>
  </si>
  <si>
    <t>DAVIS</t>
  </si>
  <si>
    <t>TARA</t>
  </si>
  <si>
    <t>DEJONG</t>
  </si>
  <si>
    <t>JANE</t>
  </si>
  <si>
    <t>DEPO-FAJUMO</t>
  </si>
  <si>
    <t>MOBOLANLE</t>
  </si>
  <si>
    <t>DESJARLAIS</t>
  </si>
  <si>
    <t>RODNEY</t>
  </si>
  <si>
    <t>DETBRENNER-REMPEL</t>
  </si>
  <si>
    <t>NIGEL</t>
  </si>
  <si>
    <t>DHILLON</t>
  </si>
  <si>
    <t>KUWAR</t>
  </si>
  <si>
    <t>DIEWOLD</t>
  </si>
  <si>
    <t>ANTONIA</t>
  </si>
  <si>
    <t>DOUCETTE</t>
  </si>
  <si>
    <t>DIONNE</t>
  </si>
  <si>
    <t>DRAEGER</t>
  </si>
  <si>
    <t>DRAUDE</t>
  </si>
  <si>
    <t>GRANT</t>
  </si>
  <si>
    <t>DREAVER</t>
  </si>
  <si>
    <t>DREGER</t>
  </si>
  <si>
    <t>ROBERT</t>
  </si>
  <si>
    <t>DROUIN -GARDINER</t>
  </si>
  <si>
    <t>DRYSDALE</t>
  </si>
  <si>
    <t>JANET</t>
  </si>
  <si>
    <t>DUFFIELD</t>
  </si>
  <si>
    <t>SHERI</t>
  </si>
  <si>
    <t>DUNN</t>
  </si>
  <si>
    <t>MURRAY</t>
  </si>
  <si>
    <t>PATRICIA</t>
  </si>
  <si>
    <t>EDMUNDS</t>
  </si>
  <si>
    <t>ELDERKIN</t>
  </si>
  <si>
    <t>RUBY</t>
  </si>
  <si>
    <t>MELISSA</t>
  </si>
  <si>
    <t>EZE</t>
  </si>
  <si>
    <t>NNEKA</t>
  </si>
  <si>
    <t>FABIAN</t>
  </si>
  <si>
    <t>MARIANNE</t>
  </si>
  <si>
    <t>FAYE</t>
  </si>
  <si>
    <t>LUCAS</t>
  </si>
  <si>
    <t>FELTZ</t>
  </si>
  <si>
    <t>FENNIG</t>
  </si>
  <si>
    <t>JADIE</t>
  </si>
  <si>
    <t>FIDDLER</t>
  </si>
  <si>
    <t>KAYLAN</t>
  </si>
  <si>
    <t>FIELD</t>
  </si>
  <si>
    <t>KENDRA</t>
  </si>
  <si>
    <t>FIESSEL</t>
  </si>
  <si>
    <t>ELIZABETH</t>
  </si>
  <si>
    <t>FILAZEK</t>
  </si>
  <si>
    <t>HEATHER</t>
  </si>
  <si>
    <t>FISHER</t>
  </si>
  <si>
    <t>FITZPATRICK</t>
  </si>
  <si>
    <t>JUDY</t>
  </si>
  <si>
    <t>FOLK</t>
  </si>
  <si>
    <t>FOUILLARD</t>
  </si>
  <si>
    <t>FRANCE</t>
  </si>
  <si>
    <t>FRANCIS</t>
  </si>
  <si>
    <t>FRASKE-BORNYK</t>
  </si>
  <si>
    <t>MONICA</t>
  </si>
  <si>
    <t>FRIESEN</t>
  </si>
  <si>
    <t>ALLAN</t>
  </si>
  <si>
    <t>BRIAN</t>
  </si>
  <si>
    <t>FROESE</t>
  </si>
  <si>
    <t>JEFF</t>
  </si>
  <si>
    <t>GABORA</t>
  </si>
  <si>
    <t>DEBRA</t>
  </si>
  <si>
    <t>GANSHORN</t>
  </si>
  <si>
    <t>CHRISTINA</t>
  </si>
  <si>
    <t>GENI</t>
  </si>
  <si>
    <t>GIBSON</t>
  </si>
  <si>
    <t>JENNIFER</t>
  </si>
  <si>
    <t>GILL</t>
  </si>
  <si>
    <t>KEENAN</t>
  </si>
  <si>
    <t>GILMOUR</t>
  </si>
  <si>
    <t>GINTER</t>
  </si>
  <si>
    <t>GOMONIT</t>
  </si>
  <si>
    <t>JIMMY</t>
  </si>
  <si>
    <t>GORDON</t>
  </si>
  <si>
    <t>PAUOLA</t>
  </si>
  <si>
    <t>PETER</t>
  </si>
  <si>
    <t>GOTTFRIED</t>
  </si>
  <si>
    <t>GOUDY</t>
  </si>
  <si>
    <t>BONNIE</t>
  </si>
  <si>
    <t>GRAY</t>
  </si>
  <si>
    <t>KRYSTEN</t>
  </si>
  <si>
    <t>STACY</t>
  </si>
  <si>
    <t>GREENWOOD</t>
  </si>
  <si>
    <t>TODD</t>
  </si>
  <si>
    <t>GUDEREIT</t>
  </si>
  <si>
    <t>MIRANDA</t>
  </si>
  <si>
    <t>GULKA</t>
  </si>
  <si>
    <t>ABBY</t>
  </si>
  <si>
    <t>GUNVILLE</t>
  </si>
  <si>
    <t>DAWN</t>
  </si>
  <si>
    <t>HALL</t>
  </si>
  <si>
    <t>COLLEEN</t>
  </si>
  <si>
    <t>HALSALL</t>
  </si>
  <si>
    <t>HAMILTON</t>
  </si>
  <si>
    <t>HAMMERER</t>
  </si>
  <si>
    <t>DYLAN</t>
  </si>
  <si>
    <t>HANSEN</t>
  </si>
  <si>
    <t>MAUREEN</t>
  </si>
  <si>
    <t>HARMAN</t>
  </si>
  <si>
    <t>RICHELLE</t>
  </si>
  <si>
    <t>HATFIELD</t>
  </si>
  <si>
    <t>KRYSTA</t>
  </si>
  <si>
    <t>HAUGHN</t>
  </si>
  <si>
    <t>HAUSER</t>
  </si>
  <si>
    <t>HAZELWANTER</t>
  </si>
  <si>
    <t>HEALEY</t>
  </si>
  <si>
    <t>THOMAS</t>
  </si>
  <si>
    <t>HEBERT</t>
  </si>
  <si>
    <t>PAUL</t>
  </si>
  <si>
    <t>CARMEL</t>
  </si>
  <si>
    <t>HENDRICKSON</t>
  </si>
  <si>
    <t>HERPERGER</t>
  </si>
  <si>
    <t>HESTERMAN</t>
  </si>
  <si>
    <t>ALEXANDRIA</t>
  </si>
  <si>
    <t>HICKS</t>
  </si>
  <si>
    <t>HILL</t>
  </si>
  <si>
    <t>KRISTEN</t>
  </si>
  <si>
    <t>HILSTROM</t>
  </si>
  <si>
    <t>GAIL</t>
  </si>
  <si>
    <t>HNATIUK</t>
  </si>
  <si>
    <t>ALYSSA</t>
  </si>
  <si>
    <t>HOIMYR</t>
  </si>
  <si>
    <t>HOLMEN</t>
  </si>
  <si>
    <t>HOLT</t>
  </si>
  <si>
    <t>HOOGEVEEN</t>
  </si>
  <si>
    <t>SHAYLYN</t>
  </si>
  <si>
    <t>HOPKINS</t>
  </si>
  <si>
    <t>JADE</t>
  </si>
  <si>
    <t>HORSEFALL</t>
  </si>
  <si>
    <t>HORVATH</t>
  </si>
  <si>
    <t>CONNIE</t>
  </si>
  <si>
    <t>HRYCUIK</t>
  </si>
  <si>
    <t>DARCY</t>
  </si>
  <si>
    <t>HUBER</t>
  </si>
  <si>
    <t>HUDON</t>
  </si>
  <si>
    <t>CHRISTIAN</t>
  </si>
  <si>
    <t>HUEBNER</t>
  </si>
  <si>
    <t>MARLEE</t>
  </si>
  <si>
    <t>HUMBLE-SELINGER</t>
  </si>
  <si>
    <t>DANIELLE</t>
  </si>
  <si>
    <t>HUNTER</t>
  </si>
  <si>
    <t>FALLYN</t>
  </si>
  <si>
    <t>HYDAMAKA</t>
  </si>
  <si>
    <t>JULIANE</t>
  </si>
  <si>
    <t>IBRAHIM</t>
  </si>
  <si>
    <t>AIA</t>
  </si>
  <si>
    <t>IGNATIUK</t>
  </si>
  <si>
    <t>GERALD</t>
  </si>
  <si>
    <t>IGWE</t>
  </si>
  <si>
    <t>CHIDI</t>
  </si>
  <si>
    <t>IKOLA-GELLNER</t>
  </si>
  <si>
    <t>IKOMI</t>
  </si>
  <si>
    <t>OLU</t>
  </si>
  <si>
    <t>IMPEY</t>
  </si>
  <si>
    <t>BRADFORD</t>
  </si>
  <si>
    <t>JANKOVIC</t>
  </si>
  <si>
    <t>VOJKA</t>
  </si>
  <si>
    <t>JOHNSON</t>
  </si>
  <si>
    <t>JULIEN</t>
  </si>
  <si>
    <t>MARK</t>
  </si>
  <si>
    <t>JOHNSTON</t>
  </si>
  <si>
    <t>JOHNSTONE</t>
  </si>
  <si>
    <t>JORGENSON</t>
  </si>
  <si>
    <t>KEELI</t>
  </si>
  <si>
    <t>JOSEPHSON</t>
  </si>
  <si>
    <t>KRISTIAN</t>
  </si>
  <si>
    <t>KALIKA</t>
  </si>
  <si>
    <t>BROOKE</t>
  </si>
  <si>
    <t>KAMINSKI</t>
  </si>
  <si>
    <t>LOIS</t>
  </si>
  <si>
    <t>KATZELL</t>
  </si>
  <si>
    <t>KAUFMANN</t>
  </si>
  <si>
    <t>AUDREY</t>
  </si>
  <si>
    <t>KAUR</t>
  </si>
  <si>
    <t>MANPREET</t>
  </si>
  <si>
    <t>KEENE</t>
  </si>
  <si>
    <t>BETHANY</t>
  </si>
  <si>
    <t>KELLY</t>
  </si>
  <si>
    <t>KAITLIN</t>
  </si>
  <si>
    <t>KERR</t>
  </si>
  <si>
    <t>WESLEY</t>
  </si>
  <si>
    <t>KEYS</t>
  </si>
  <si>
    <t>KHAN</t>
  </si>
  <si>
    <t>SHARA</t>
  </si>
  <si>
    <t>KINZEL</t>
  </si>
  <si>
    <t>MARNIE</t>
  </si>
  <si>
    <t>KIZLYK</t>
  </si>
  <si>
    <t>KLATT</t>
  </si>
  <si>
    <t>KLUGHART</t>
  </si>
  <si>
    <t>JOSEPH</t>
  </si>
  <si>
    <t>KOCHANSKI</t>
  </si>
  <si>
    <t>PEGGY</t>
  </si>
  <si>
    <t>KORCHALO</t>
  </si>
  <si>
    <t>HENRY</t>
  </si>
  <si>
    <t>KOSTIUK</t>
  </si>
  <si>
    <t>RONALD</t>
  </si>
  <si>
    <t>KOVACS</t>
  </si>
  <si>
    <t>KRAWETZ</t>
  </si>
  <si>
    <t>KEN</t>
  </si>
  <si>
    <t>KRESTIANSON</t>
  </si>
  <si>
    <t>KUFFNER</t>
  </si>
  <si>
    <t>KUSALIK</t>
  </si>
  <si>
    <t>JEFFREY</t>
  </si>
  <si>
    <t>LADHAM</t>
  </si>
  <si>
    <t>SHAUN</t>
  </si>
  <si>
    <t>LAGUE</t>
  </si>
  <si>
    <t>LAMOUREUX</t>
  </si>
  <si>
    <t>CALLIE</t>
  </si>
  <si>
    <t>DAN</t>
  </si>
  <si>
    <t>LANDRY</t>
  </si>
  <si>
    <t>GILLES</t>
  </si>
  <si>
    <t>LANG</t>
  </si>
  <si>
    <t>ALLISON</t>
  </si>
  <si>
    <t>LANGWOST</t>
  </si>
  <si>
    <t>ERICA</t>
  </si>
  <si>
    <t>LEBLANC</t>
  </si>
  <si>
    <t>BRENDAN</t>
  </si>
  <si>
    <t>LEE</t>
  </si>
  <si>
    <t>ROXAN</t>
  </si>
  <si>
    <t>LEIB</t>
  </si>
  <si>
    <t>PATRICE</t>
  </si>
  <si>
    <t>LEMAIGRE</t>
  </si>
  <si>
    <t>JIM</t>
  </si>
  <si>
    <t>LEMUS</t>
  </si>
  <si>
    <t>ASHLEY</t>
  </si>
  <si>
    <t>LEWIS</t>
  </si>
  <si>
    <t>KIRSTY</t>
  </si>
  <si>
    <t>LISTROM</t>
  </si>
  <si>
    <t>LITOWSKI</t>
  </si>
  <si>
    <t>THEODORE</t>
  </si>
  <si>
    <t>LONGCLAWS</t>
  </si>
  <si>
    <t>LONI</t>
  </si>
  <si>
    <t>LOVERIN</t>
  </si>
  <si>
    <t>JORDON</t>
  </si>
  <si>
    <t>LOZINSKI</t>
  </si>
  <si>
    <t>LUMMERDING</t>
  </si>
  <si>
    <t>LYLE</t>
  </si>
  <si>
    <t>MACCUISH</t>
  </si>
  <si>
    <t>MACNALLY</t>
  </si>
  <si>
    <t>AUSTIN</t>
  </si>
  <si>
    <t>MACPHAIL</t>
  </si>
  <si>
    <t>CATHY</t>
  </si>
  <si>
    <t>MACUICK</t>
  </si>
  <si>
    <t>MARCHUK</t>
  </si>
  <si>
    <t>TIM</t>
  </si>
  <si>
    <t>MARSDEN-BECK</t>
  </si>
  <si>
    <t>HANNAH</t>
  </si>
  <si>
    <t>KELSEY</t>
  </si>
  <si>
    <t>MASUSKAPOE</t>
  </si>
  <si>
    <t>CHRISTIAN-LEE</t>
  </si>
  <si>
    <t>MAWULI</t>
  </si>
  <si>
    <t>MCCORMICK</t>
  </si>
  <si>
    <t>DEREK</t>
  </si>
  <si>
    <t>MCCREARY</t>
  </si>
  <si>
    <t>MEREDYTH</t>
  </si>
  <si>
    <t>MCCRIMMON</t>
  </si>
  <si>
    <t>KORY</t>
  </si>
  <si>
    <t>MCGOUGH</t>
  </si>
  <si>
    <t>JAMIE</t>
  </si>
  <si>
    <t>MCINTOSH</t>
  </si>
  <si>
    <t>KENNADEE</t>
  </si>
  <si>
    <t>MCINTYRE</t>
  </si>
  <si>
    <t>MCIVOR</t>
  </si>
  <si>
    <t>MCKAY</t>
  </si>
  <si>
    <t>KONA</t>
  </si>
  <si>
    <t>MCWILLIE</t>
  </si>
  <si>
    <t>MEISNER</t>
  </si>
  <si>
    <t>MELA</t>
  </si>
  <si>
    <t>NAOMI</t>
  </si>
  <si>
    <t>MERCADO</t>
  </si>
  <si>
    <t>EUNICE</t>
  </si>
  <si>
    <t>MERKOSKY</t>
  </si>
  <si>
    <t>ALICIA</t>
  </si>
  <si>
    <t>MIAZYK</t>
  </si>
  <si>
    <t>MILLER</t>
  </si>
  <si>
    <t>MOEN</t>
  </si>
  <si>
    <t>SHAYANA</t>
  </si>
  <si>
    <t>MOLLOY</t>
  </si>
  <si>
    <t>MOODY</t>
  </si>
  <si>
    <t>MORA</t>
  </si>
  <si>
    <t>ADRIANA</t>
  </si>
  <si>
    <t>MORRELL</t>
  </si>
  <si>
    <t>NAVARRO</t>
  </si>
  <si>
    <t>NELSON</t>
  </si>
  <si>
    <t>VALERIE</t>
  </si>
  <si>
    <t>NEURAUTER</t>
  </si>
  <si>
    <t>BRENT</t>
  </si>
  <si>
    <t>NICHOLS HAROLDSON</t>
  </si>
  <si>
    <t>NOVAK</t>
  </si>
  <si>
    <t>O'BRIEN</t>
  </si>
  <si>
    <t>OBRIGEWITSCH</t>
  </si>
  <si>
    <t>WAYNE</t>
  </si>
  <si>
    <t>SHERYL</t>
  </si>
  <si>
    <t>OLVER</t>
  </si>
  <si>
    <t>PAINTEDNOSE</t>
  </si>
  <si>
    <t>KELVIN</t>
  </si>
  <si>
    <t>PALAMARA</t>
  </si>
  <si>
    <t>PARENTEAU</t>
  </si>
  <si>
    <t>TROY</t>
  </si>
  <si>
    <t>PARSONS</t>
  </si>
  <si>
    <t>GRAHAM</t>
  </si>
  <si>
    <t>PASK</t>
  </si>
  <si>
    <t>TAMMY</t>
  </si>
  <si>
    <t>PATOINE</t>
  </si>
  <si>
    <t>JEAN</t>
  </si>
  <si>
    <t>PATRICK</t>
  </si>
  <si>
    <t>KAITLYN</t>
  </si>
  <si>
    <t>PAYNE</t>
  </si>
  <si>
    <t>GLENN</t>
  </si>
  <si>
    <t>PEEKEEKOOT</t>
  </si>
  <si>
    <t>PELLY</t>
  </si>
  <si>
    <t>PENNER</t>
  </si>
  <si>
    <t>PERDICARIS</t>
  </si>
  <si>
    <t>BILL</t>
  </si>
  <si>
    <t>PERRY</t>
  </si>
  <si>
    <t>BROCK</t>
  </si>
  <si>
    <t>PETERSON</t>
  </si>
  <si>
    <t>ANN</t>
  </si>
  <si>
    <t>PFEIFER</t>
  </si>
  <si>
    <t>PHILLIPS</t>
  </si>
  <si>
    <t>HAZEL</t>
  </si>
  <si>
    <t>JACQUELINE</t>
  </si>
  <si>
    <t>PILON</t>
  </si>
  <si>
    <t>LACEY</t>
  </si>
  <si>
    <t>POCOCK</t>
  </si>
  <si>
    <t>PODBOROCHYNSKI</t>
  </si>
  <si>
    <t>DIANA</t>
  </si>
  <si>
    <t>POLLEY</t>
  </si>
  <si>
    <t>PREFONTAINE</t>
  </si>
  <si>
    <t>PRIDDELL</t>
  </si>
  <si>
    <t>KYLE</t>
  </si>
  <si>
    <t>PRITCHARD</t>
  </si>
  <si>
    <t>RAYLYNN</t>
  </si>
  <si>
    <t>PRYTULA</t>
  </si>
  <si>
    <t>RICHARD</t>
  </si>
  <si>
    <t>RAAB</t>
  </si>
  <si>
    <t>RANFORD</t>
  </si>
  <si>
    <t>CHRISTI</t>
  </si>
  <si>
    <t>RAYNER</t>
  </si>
  <si>
    <t>DARYL</t>
  </si>
  <si>
    <t>REAUME</t>
  </si>
  <si>
    <t>DEAN</t>
  </si>
  <si>
    <t>REDDEKOPP</t>
  </si>
  <si>
    <t>RESCHNY BRETZER</t>
  </si>
  <si>
    <t>REY</t>
  </si>
  <si>
    <t>GARTH</t>
  </si>
  <si>
    <t>RIMMER</t>
  </si>
  <si>
    <t>ROLUFS</t>
  </si>
  <si>
    <t>LAUREN</t>
  </si>
  <si>
    <t>ROSS</t>
  </si>
  <si>
    <t>GLORIA</t>
  </si>
  <si>
    <t>ROSSEN</t>
  </si>
  <si>
    <t>JOANNA</t>
  </si>
  <si>
    <t>ROSTESKI-MERASTY</t>
  </si>
  <si>
    <t>RUDDERHAM</t>
  </si>
  <si>
    <t>CORKY</t>
  </si>
  <si>
    <t>RYDER</t>
  </si>
  <si>
    <t>HUGH</t>
  </si>
  <si>
    <t>SALMOND</t>
  </si>
  <si>
    <t>BARRY</t>
  </si>
  <si>
    <t>SAMSON</t>
  </si>
  <si>
    <t>KIRSTEN</t>
  </si>
  <si>
    <t>SANDERSON</t>
  </si>
  <si>
    <t>SHERIDAN</t>
  </si>
  <si>
    <t>SANDHAM</t>
  </si>
  <si>
    <t>SANKEY</t>
  </si>
  <si>
    <t>LORNE</t>
  </si>
  <si>
    <t>SAUNDERS</t>
  </si>
  <si>
    <t>RANDY</t>
  </si>
  <si>
    <t>SAVAGE</t>
  </si>
  <si>
    <t>SAWDEN</t>
  </si>
  <si>
    <t>DANIQUE</t>
  </si>
  <si>
    <t>SCHILLER</t>
  </si>
  <si>
    <t>ANITA</t>
  </si>
  <si>
    <t>SCHMALZ</t>
  </si>
  <si>
    <t>ANDREA</t>
  </si>
  <si>
    <t>SCHMIDT</t>
  </si>
  <si>
    <t>SCHOENROTH</t>
  </si>
  <si>
    <t>SCRIVENER</t>
  </si>
  <si>
    <t>MIA</t>
  </si>
  <si>
    <t>SEGU</t>
  </si>
  <si>
    <t>SEIDLE</t>
  </si>
  <si>
    <t>MEGHAN</t>
  </si>
  <si>
    <t>SELINGER</t>
  </si>
  <si>
    <t>JESS-ANN</t>
  </si>
  <si>
    <t>SEMCHYSHEN</t>
  </si>
  <si>
    <t>CHEYENNE</t>
  </si>
  <si>
    <t>SHAH</t>
  </si>
  <si>
    <t>KHUSHBU</t>
  </si>
  <si>
    <t>SHEPPARD</t>
  </si>
  <si>
    <t>SHUPE</t>
  </si>
  <si>
    <t>FLOYD</t>
  </si>
  <si>
    <t>SIMONAR</t>
  </si>
  <si>
    <t>STUART</t>
  </si>
  <si>
    <t>SKUSE</t>
  </si>
  <si>
    <t>SLAWSON</t>
  </si>
  <si>
    <t>SMITH</t>
  </si>
  <si>
    <t>SOMMERFELD</t>
  </si>
  <si>
    <t>DENNIS</t>
  </si>
  <si>
    <t>SOOD</t>
  </si>
  <si>
    <t>POONAM</t>
  </si>
  <si>
    <t>SOONIAS</t>
  </si>
  <si>
    <t>MARIA</t>
  </si>
  <si>
    <t>SOPATYK</t>
  </si>
  <si>
    <t>SPIRITO</t>
  </si>
  <si>
    <t>STACHOSKI</t>
  </si>
  <si>
    <t>RAELEEN</t>
  </si>
  <si>
    <t>STALWICK</t>
  </si>
  <si>
    <t>KENNETH</t>
  </si>
  <si>
    <t>STANICKY</t>
  </si>
  <si>
    <t>STASIAK</t>
  </si>
  <si>
    <t>IGA</t>
  </si>
  <si>
    <t>STEIN</t>
  </si>
  <si>
    <t>STEINER</t>
  </si>
  <si>
    <t>STIRLING</t>
  </si>
  <si>
    <t>STRUBLE</t>
  </si>
  <si>
    <t>SWAN</t>
  </si>
  <si>
    <t>SAWYER</t>
  </si>
  <si>
    <t>SWEDBERG</t>
  </si>
  <si>
    <t>SZAROZ</t>
  </si>
  <si>
    <t>SZAUTNER</t>
  </si>
  <si>
    <t>TYSON</t>
  </si>
  <si>
    <t>SZETO</t>
  </si>
  <si>
    <t>YVONNE</t>
  </si>
  <si>
    <t>CONNOR</t>
  </si>
  <si>
    <t>TAYLOR-COLE</t>
  </si>
  <si>
    <t>MANU</t>
  </si>
  <si>
    <t>TEKESTE</t>
  </si>
  <si>
    <t>NEHMIA</t>
  </si>
  <si>
    <t>TENDLER</t>
  </si>
  <si>
    <t>THACKER</t>
  </si>
  <si>
    <t>THAM</t>
  </si>
  <si>
    <t>GODRIC</t>
  </si>
  <si>
    <t>TIGERT</t>
  </si>
  <si>
    <t>TIMM</t>
  </si>
  <si>
    <t>AIME-JOY</t>
  </si>
  <si>
    <t>TIMMONS</t>
  </si>
  <si>
    <t>FIONA</t>
  </si>
  <si>
    <t>TKACHUK</t>
  </si>
  <si>
    <t>ROSEANNE</t>
  </si>
  <si>
    <t>TOTH</t>
  </si>
  <si>
    <t>JONAH</t>
  </si>
  <si>
    <t>TUCHSCHERER</t>
  </si>
  <si>
    <t>BECKY</t>
  </si>
  <si>
    <t>TUILOMA</t>
  </si>
  <si>
    <t>PITA</t>
  </si>
  <si>
    <t>TURCHENEK</t>
  </si>
  <si>
    <t>KIM</t>
  </si>
  <si>
    <t>TUTEJA</t>
  </si>
  <si>
    <t>JANVI</t>
  </si>
  <si>
    <t>VANAMA</t>
  </si>
  <si>
    <t>SRAVANI</t>
  </si>
  <si>
    <t>VANCISE</t>
  </si>
  <si>
    <t>BOB</t>
  </si>
  <si>
    <t>VERVILLE</t>
  </si>
  <si>
    <t>BRIGITTE</t>
  </si>
  <si>
    <t>VETTER</t>
  </si>
  <si>
    <t>MARY</t>
  </si>
  <si>
    <t>WAGGONER</t>
  </si>
  <si>
    <t>WAHBA</t>
  </si>
  <si>
    <t>ANDREW</t>
  </si>
  <si>
    <t>WARD</t>
  </si>
  <si>
    <t>KATHLEEN</t>
  </si>
  <si>
    <t>WARRENER</t>
  </si>
  <si>
    <t>WATSON</t>
  </si>
  <si>
    <t>WELTER</t>
  </si>
  <si>
    <t>SHAUNA</t>
  </si>
  <si>
    <t>WETTON</t>
  </si>
  <si>
    <t>WHITE</t>
  </si>
  <si>
    <t>WILLETTS</t>
  </si>
  <si>
    <t>WILLIAMS</t>
  </si>
  <si>
    <t>ILA</t>
  </si>
  <si>
    <t>WOLOSHIN</t>
  </si>
  <si>
    <t>WOOD</t>
  </si>
  <si>
    <t>WYATT</t>
  </si>
  <si>
    <t>DALE</t>
  </si>
  <si>
    <t>YEE</t>
  </si>
  <si>
    <t>HELENA</t>
  </si>
  <si>
    <t>YOUNG</t>
  </si>
  <si>
    <t>YULE</t>
  </si>
  <si>
    <t>ZABA</t>
  </si>
  <si>
    <t>REANNE</t>
  </si>
  <si>
    <t>ZACHARIAS</t>
  </si>
  <si>
    <t>JONATHON</t>
  </si>
  <si>
    <t>ZIMMER</t>
  </si>
  <si>
    <t>ZOTZMAN</t>
  </si>
  <si>
    <t>KRISTY</t>
  </si>
  <si>
    <t>SASKATCHEWAN CANCER AGENCY</t>
  </si>
  <si>
    <t>AHMED</t>
  </si>
  <si>
    <t>SHAHID</t>
  </si>
  <si>
    <t>ALI</t>
  </si>
  <si>
    <t>MAGDI</t>
  </si>
  <si>
    <t>BAKER</t>
  </si>
  <si>
    <t>BOSCH</t>
  </si>
  <si>
    <t>BRAHMBHATT</t>
  </si>
  <si>
    <t>DARSH</t>
  </si>
  <si>
    <t>BROSE</t>
  </si>
  <si>
    <t>BRUNET</t>
  </si>
  <si>
    <t>BRYAN</t>
  </si>
  <si>
    <t>BYKOVA</t>
  </si>
  <si>
    <t>MARGARITA</t>
  </si>
  <si>
    <t>CACHO</t>
  </si>
  <si>
    <t>ALFEO</t>
  </si>
  <si>
    <t>CHALCHAL</t>
  </si>
  <si>
    <t>HAJI</t>
  </si>
  <si>
    <t>CHANDNA</t>
  </si>
  <si>
    <t>AYESHA</t>
  </si>
  <si>
    <t>DEMOREST</t>
  </si>
  <si>
    <t>REGAN</t>
  </si>
  <si>
    <t>DOLATA</t>
  </si>
  <si>
    <t>WOJCIECH</t>
  </si>
  <si>
    <t>DUBYK</t>
  </si>
  <si>
    <t>TANYA</t>
  </si>
  <si>
    <t>DUNBAR</t>
  </si>
  <si>
    <t>EL-GAYED</t>
  </si>
  <si>
    <t>EL-SAYED</t>
  </si>
  <si>
    <t>ASSEM</t>
  </si>
  <si>
    <t>EMARA</t>
  </si>
  <si>
    <t>MOHAMED</t>
  </si>
  <si>
    <t>ESWEDI</t>
  </si>
  <si>
    <t>ABDULHAKIM</t>
  </si>
  <si>
    <t>FENSOM</t>
  </si>
  <si>
    <t>JILLIAN</t>
  </si>
  <si>
    <t>FERGUSON</t>
  </si>
  <si>
    <t>KATHY</t>
  </si>
  <si>
    <t>GARDINER</t>
  </si>
  <si>
    <t>GAULD</t>
  </si>
  <si>
    <t>GIAMBATTISTA</t>
  </si>
  <si>
    <t>GOUBRAN-MESSIHA</t>
  </si>
  <si>
    <t>HADI</t>
  </si>
  <si>
    <t>HAGEL</t>
  </si>
  <si>
    <t>HAIDER</t>
  </si>
  <si>
    <t>KAMAL</t>
  </si>
  <si>
    <t>HAQ</t>
  </si>
  <si>
    <t>MOHAMMAD</t>
  </si>
  <si>
    <t>IQBAL</t>
  </si>
  <si>
    <t>MUSSAWAR</t>
  </si>
  <si>
    <t>ISMAIL</t>
  </si>
  <si>
    <t>WALEED</t>
  </si>
  <si>
    <t>KATE</t>
  </si>
  <si>
    <t>JONES</t>
  </si>
  <si>
    <t>KUNDAPUR</t>
  </si>
  <si>
    <t>VIJAYANANDA</t>
  </si>
  <si>
    <t>LANGRIDGE</t>
  </si>
  <si>
    <t>LAURIDSEN</t>
  </si>
  <si>
    <t>LE</t>
  </si>
  <si>
    <t>DUC</t>
  </si>
  <si>
    <t>LOSONSKY</t>
  </si>
  <si>
    <t>LUKOWICH</t>
  </si>
  <si>
    <t>MAAS</t>
  </si>
  <si>
    <t>BENJAMIN</t>
  </si>
  <si>
    <t>MAHMOOD</t>
  </si>
  <si>
    <t>SHAZIA</t>
  </si>
  <si>
    <t>MANZ</t>
  </si>
  <si>
    <t>JUSTIN</t>
  </si>
  <si>
    <t>MINISH</t>
  </si>
  <si>
    <t>HOLLEE</t>
  </si>
  <si>
    <t>MUSA</t>
  </si>
  <si>
    <t>ABEER</t>
  </si>
  <si>
    <t>OTHMAN</t>
  </si>
  <si>
    <t>IBRAHEEM</t>
  </si>
  <si>
    <t>PEARSON</t>
  </si>
  <si>
    <t>PIERCY</t>
  </si>
  <si>
    <t>PONCELET</t>
  </si>
  <si>
    <t>PRASHAR</t>
  </si>
  <si>
    <t>QUINN</t>
  </si>
  <si>
    <t>QURESHI</t>
  </si>
  <si>
    <t>KAHEKASHAN</t>
  </si>
  <si>
    <t>RODGER</t>
  </si>
  <si>
    <t>SAMI</t>
  </si>
  <si>
    <t>AMER</t>
  </si>
  <si>
    <t>BETTY</t>
  </si>
  <si>
    <t>DAKOTA</t>
  </si>
  <si>
    <t>BRADLEY</t>
  </si>
  <si>
    <t>SIDHU</t>
  </si>
  <si>
    <t>PRABHJOT</t>
  </si>
  <si>
    <t>SIGURDSON</t>
  </si>
  <si>
    <t>SOTNIKOW</t>
  </si>
  <si>
    <t>MADISON</t>
  </si>
  <si>
    <t>STAKIW</t>
  </si>
  <si>
    <t>JULIE</t>
  </si>
  <si>
    <t>STASIUK</t>
  </si>
  <si>
    <t>SUNDARAM</t>
  </si>
  <si>
    <t>VINITA</t>
  </si>
  <si>
    <t>THAUBERGER</t>
  </si>
  <si>
    <t>UHRMANN</t>
  </si>
  <si>
    <t>WILSON</t>
  </si>
  <si>
    <t>KHRISTINE</t>
  </si>
  <si>
    <t>WOODWARD</t>
  </si>
  <si>
    <t>WRIGHT</t>
  </si>
  <si>
    <t>YADAV</t>
  </si>
  <si>
    <t>SUNIL</t>
  </si>
  <si>
    <t>ZARKOVIC</t>
  </si>
  <si>
    <t>MIRJANA</t>
  </si>
  <si>
    <t>PRAIRIE NORTH REGIONAL HEALTH AUTHORITY</t>
  </si>
  <si>
    <t>CARLEY</t>
  </si>
  <si>
    <t>MILTON</t>
  </si>
  <si>
    <t>IWANCHUK</t>
  </si>
  <si>
    <t>DIRECTWEST CORPORATION</t>
  </si>
  <si>
    <t>CHATANI</t>
  </si>
  <si>
    <t>ANNETTE</t>
  </si>
  <si>
    <t>KATSIAVOS</t>
  </si>
  <si>
    <t>MEEWASIN VALLEY AUTHORITY</t>
  </si>
  <si>
    <t>HARTL</t>
  </si>
  <si>
    <t>RAYLENE</t>
  </si>
  <si>
    <t>MACLEAN</t>
  </si>
  <si>
    <t>LLOYDA</t>
  </si>
  <si>
    <t>POPENIA</t>
  </si>
  <si>
    <t>PRAIRIE AGRICULTURAL MACHINERY INSTITUTE</t>
  </si>
  <si>
    <t>BART</t>
  </si>
  <si>
    <t>BASSEY</t>
  </si>
  <si>
    <t>UDUAK</t>
  </si>
  <si>
    <t>MAK</t>
  </si>
  <si>
    <t>JAY</t>
  </si>
  <si>
    <t>STOCK</t>
  </si>
  <si>
    <t>THIEMANN</t>
  </si>
  <si>
    <t>BLAIR</t>
  </si>
  <si>
    <t>WASSERMANN</t>
  </si>
  <si>
    <t>PROVINCIAL AUDITOR</t>
  </si>
  <si>
    <t>SERINK</t>
  </si>
  <si>
    <t>SHAMRAI</t>
  </si>
  <si>
    <t>ALLA</t>
  </si>
  <si>
    <t>SASKATCHEWAN IMPAIRED DRIVER TREATMENT CENTRE</t>
  </si>
  <si>
    <t>CHOPYK</t>
  </si>
  <si>
    <t>ETHEL</t>
  </si>
  <si>
    <t>COULIC</t>
  </si>
  <si>
    <t>JOBB</t>
  </si>
  <si>
    <t>SHANNON</t>
  </si>
  <si>
    <t>JOBIN</t>
  </si>
  <si>
    <t>ANDRE</t>
  </si>
  <si>
    <t>ST. GERMAINE</t>
  </si>
  <si>
    <t>LUNG ASSOCIATION OF SASKATCHEWAN INC</t>
  </si>
  <si>
    <t>SASKATCHEWAN ARTS BOARD</t>
  </si>
  <si>
    <t>CLARKE</t>
  </si>
  <si>
    <t>SASKATCHEWAN ASSESSMENT MANAGEMENT AGENCY</t>
  </si>
  <si>
    <t>JACKSON</t>
  </si>
  <si>
    <t>CONEXUS ARTS CENTRE</t>
  </si>
  <si>
    <t>ACTON</t>
  </si>
  <si>
    <t>SHEILA</t>
  </si>
  <si>
    <t>BANICK</t>
  </si>
  <si>
    <t>NEIL</t>
  </si>
  <si>
    <t>BILAWCHUK</t>
  </si>
  <si>
    <t>BRAGO</t>
  </si>
  <si>
    <t>AKOSUA</t>
  </si>
  <si>
    <t>BUSCHOW</t>
  </si>
  <si>
    <t>LANA-LEE</t>
  </si>
  <si>
    <t>COX</t>
  </si>
  <si>
    <t>DYCK</t>
  </si>
  <si>
    <t>FRANK</t>
  </si>
  <si>
    <t>EASON</t>
  </si>
  <si>
    <t>ELLERT</t>
  </si>
  <si>
    <t>FAHLMAN</t>
  </si>
  <si>
    <t>JACEY</t>
  </si>
  <si>
    <t>FINCH</t>
  </si>
  <si>
    <t>SUZANNE</t>
  </si>
  <si>
    <t>GAIRANAN</t>
  </si>
  <si>
    <t>JEFFRY</t>
  </si>
  <si>
    <t>GARTNER</t>
  </si>
  <si>
    <t>GEORGE</t>
  </si>
  <si>
    <t>GERARD</t>
  </si>
  <si>
    <t>GESSELL</t>
  </si>
  <si>
    <t>GONZALES</t>
  </si>
  <si>
    <t>UMBERTO</t>
  </si>
  <si>
    <t>HARVEY-ROBERTS</t>
  </si>
  <si>
    <t>HASTINGS</t>
  </si>
  <si>
    <t>DOUG</t>
  </si>
  <si>
    <t>IBACACHE</t>
  </si>
  <si>
    <t>ANDRES</t>
  </si>
  <si>
    <t>CARLOS</t>
  </si>
  <si>
    <t>LAVALLEY</t>
  </si>
  <si>
    <t>TREVOR</t>
  </si>
  <si>
    <t>MIHALICZ</t>
  </si>
  <si>
    <t>DANELE</t>
  </si>
  <si>
    <t>NAQVI</t>
  </si>
  <si>
    <t>SYED</t>
  </si>
  <si>
    <t>NIELS</t>
  </si>
  <si>
    <t>JACKIE</t>
  </si>
  <si>
    <t>OTTENBREIT</t>
  </si>
  <si>
    <t>RAI</t>
  </si>
  <si>
    <t>BHAGI</t>
  </si>
  <si>
    <t>HEERA</t>
  </si>
  <si>
    <t>RAMLOCHUN</t>
  </si>
  <si>
    <t>KANDHAYA</t>
  </si>
  <si>
    <t>ROGERS</t>
  </si>
  <si>
    <t>CALEB</t>
  </si>
  <si>
    <t>SERNICH</t>
  </si>
  <si>
    <t>ROBIN</t>
  </si>
  <si>
    <t>LORRAINE</t>
  </si>
  <si>
    <t>STRAWFORD</t>
  </si>
  <si>
    <t>TAMANG</t>
  </si>
  <si>
    <t>BUDDHA</t>
  </si>
  <si>
    <t>WALKER</t>
  </si>
  <si>
    <t>WATER SECURITY AGENCY</t>
  </si>
  <si>
    <t>BENOIT</t>
  </si>
  <si>
    <t>ROBYN</t>
  </si>
  <si>
    <t>CARNIE</t>
  </si>
  <si>
    <t>MELODIE</t>
  </si>
  <si>
    <t>CHOWDHURY</t>
  </si>
  <si>
    <t>ASMA</t>
  </si>
  <si>
    <t>GARDNER</t>
  </si>
  <si>
    <t>KERRI</t>
  </si>
  <si>
    <t>MONASTYRSKI</t>
  </si>
  <si>
    <t>KANDACE</t>
  </si>
  <si>
    <t>TAYYAB</t>
  </si>
  <si>
    <t>SIMINGTON</t>
  </si>
  <si>
    <t>SUCHAN</t>
  </si>
  <si>
    <t>INFORMATION SYSTEMS MANAGEMENT CORP.</t>
  </si>
  <si>
    <t>CHAN</t>
  </si>
  <si>
    <t>KA HEI</t>
  </si>
  <si>
    <t>NEISH</t>
  </si>
  <si>
    <t>NIKRAVAN</t>
  </si>
  <si>
    <t>PARKER</t>
  </si>
  <si>
    <t>NATASHA</t>
  </si>
  <si>
    <t>POLIS</t>
  </si>
  <si>
    <t>MYRON</t>
  </si>
  <si>
    <t>ROYKO</t>
  </si>
  <si>
    <t>STANLY</t>
  </si>
  <si>
    <t>BINOY</t>
  </si>
  <si>
    <t>SUN</t>
  </si>
  <si>
    <t>XIAOQIAN</t>
  </si>
  <si>
    <t>VERSI</t>
  </si>
  <si>
    <t>HASNAIN</t>
  </si>
  <si>
    <t>XIE</t>
  </si>
  <si>
    <t>TANTAN</t>
  </si>
  <si>
    <t>SASKATCHEWAN CANOLA DEVELOPMENT COMMISSION</t>
  </si>
  <si>
    <t>BROUGHTON</t>
  </si>
  <si>
    <t>SASKATCHEWAN CROP INSURANCE CORPORATION</t>
  </si>
  <si>
    <t>BACHMIER</t>
  </si>
  <si>
    <t>BOCHEK</t>
  </si>
  <si>
    <t>BOLD</t>
  </si>
  <si>
    <t>BORYSKI</t>
  </si>
  <si>
    <t>TED</t>
  </si>
  <si>
    <t>THOMASINA</t>
  </si>
  <si>
    <t>CHIBRI</t>
  </si>
  <si>
    <t>COTE</t>
  </si>
  <si>
    <t>KATHERINE</t>
  </si>
  <si>
    <t>CRANSTON</t>
  </si>
  <si>
    <t>JANA</t>
  </si>
  <si>
    <t>DIES</t>
  </si>
  <si>
    <t>EXELBY</t>
  </si>
  <si>
    <t>GAYLER</t>
  </si>
  <si>
    <t>JAKE</t>
  </si>
  <si>
    <t>GEIS</t>
  </si>
  <si>
    <t>HORDOS</t>
  </si>
  <si>
    <t>HULL</t>
  </si>
  <si>
    <t>JONATHAN</t>
  </si>
  <si>
    <t>KROFCHEK</t>
  </si>
  <si>
    <t>TESSA</t>
  </si>
  <si>
    <t>SCHICK</t>
  </si>
  <si>
    <t>SHORT</t>
  </si>
  <si>
    <t>SKJERDAL</t>
  </si>
  <si>
    <t>BRYON</t>
  </si>
  <si>
    <t>SWANSON</t>
  </si>
  <si>
    <t>MAX</t>
  </si>
  <si>
    <t>THOMS</t>
  </si>
  <si>
    <t>DOUGLAS</t>
  </si>
  <si>
    <t>TIRINGER</t>
  </si>
  <si>
    <t>WINDELS</t>
  </si>
  <si>
    <t>IVAN</t>
  </si>
  <si>
    <t>WOLOSCHUK</t>
  </si>
  <si>
    <t>SASKATCHEWAN GOVERNMENT INSURANCE</t>
  </si>
  <si>
    <t>ASPELIETER</t>
  </si>
  <si>
    <t>BELLAMY</t>
  </si>
  <si>
    <t>BEVERLEY</t>
  </si>
  <si>
    <t>BIELECKI</t>
  </si>
  <si>
    <t>RIHANA</t>
  </si>
  <si>
    <t>ASHLAN</t>
  </si>
  <si>
    <t>GOODMURPHY</t>
  </si>
  <si>
    <t>GRATTON</t>
  </si>
  <si>
    <t>HACKMAN</t>
  </si>
  <si>
    <t>MASON</t>
  </si>
  <si>
    <t>HANSON</t>
  </si>
  <si>
    <t>TESS</t>
  </si>
  <si>
    <t>JAHAN</t>
  </si>
  <si>
    <t>MOSLEMA</t>
  </si>
  <si>
    <t>SATWINDER</t>
  </si>
  <si>
    <t>KING</t>
  </si>
  <si>
    <t>MELANIE</t>
  </si>
  <si>
    <t>KLEIN</t>
  </si>
  <si>
    <t>HAILEE</t>
  </si>
  <si>
    <t>KONOA</t>
  </si>
  <si>
    <t>KOTELKO</t>
  </si>
  <si>
    <t>RUTH</t>
  </si>
  <si>
    <t>KUZIAK</t>
  </si>
  <si>
    <t>LUNDQUIST</t>
  </si>
  <si>
    <t>TRICIA</t>
  </si>
  <si>
    <t>MEIKLE</t>
  </si>
  <si>
    <t>MONTEITH</t>
  </si>
  <si>
    <t>MOULDING</t>
  </si>
  <si>
    <t>OMOSIGHO</t>
  </si>
  <si>
    <t>AKHERE</t>
  </si>
  <si>
    <t>REKHA</t>
  </si>
  <si>
    <t>PITURA</t>
  </si>
  <si>
    <t>RODGERS</t>
  </si>
  <si>
    <t>RUECKER</t>
  </si>
  <si>
    <t>JANALEE</t>
  </si>
  <si>
    <t>RUSSILL</t>
  </si>
  <si>
    <t>CANDICE</t>
  </si>
  <si>
    <t>SCHWARTZ</t>
  </si>
  <si>
    <t>SINGH</t>
  </si>
  <si>
    <t>ANKITA</t>
  </si>
  <si>
    <t>STETTNER</t>
  </si>
  <si>
    <t>TRISHA</t>
  </si>
  <si>
    <t>TIAN</t>
  </si>
  <si>
    <t>LIYI</t>
  </si>
  <si>
    <t>WALDNER</t>
  </si>
  <si>
    <t>WALSH</t>
  </si>
  <si>
    <t>KELCIE</t>
  </si>
  <si>
    <t>WASNIK</t>
  </si>
  <si>
    <t>BRETT</t>
  </si>
  <si>
    <t>WEBSTER</t>
  </si>
  <si>
    <t>SASKATCHEWAN POLYTECHNIC</t>
  </si>
  <si>
    <t>ADOLPH</t>
  </si>
  <si>
    <t>EDWIN</t>
  </si>
  <si>
    <t>AGASTIAN</t>
  </si>
  <si>
    <t>VIJAYAPARVATHY</t>
  </si>
  <si>
    <t>AHENAKEW</t>
  </si>
  <si>
    <t>CARMA-LYNN</t>
  </si>
  <si>
    <t>AJAYI</t>
  </si>
  <si>
    <t>ADEYINKA</t>
  </si>
  <si>
    <t>AKINOLA</t>
  </si>
  <si>
    <t>ATINUKE</t>
  </si>
  <si>
    <t>ALARCON</t>
  </si>
  <si>
    <t>CECILIA</t>
  </si>
  <si>
    <t>ALBERT</t>
  </si>
  <si>
    <t>ALDERTON</t>
  </si>
  <si>
    <t>SAYEEDA</t>
  </si>
  <si>
    <t>LES</t>
  </si>
  <si>
    <t>AMYOTTE</t>
  </si>
  <si>
    <t>AILEEN</t>
  </si>
  <si>
    <t>EVAN</t>
  </si>
  <si>
    <t>ANDREYCHUK</t>
  </si>
  <si>
    <t>APPLEYARD</t>
  </si>
  <si>
    <t>PAIGE</t>
  </si>
  <si>
    <t>GARRY</t>
  </si>
  <si>
    <t>JANICE</t>
  </si>
  <si>
    <t>ARSCOTT</t>
  </si>
  <si>
    <t>ASHBY</t>
  </si>
  <si>
    <t>SHARLA</t>
  </si>
  <si>
    <t>ASHFIELD</t>
  </si>
  <si>
    <t>ATIEMO</t>
  </si>
  <si>
    <t>MARTIN</t>
  </si>
  <si>
    <t>AUBIN</t>
  </si>
  <si>
    <t>SHAUNNA</t>
  </si>
  <si>
    <t>AYINLA</t>
  </si>
  <si>
    <t>JUNIA</t>
  </si>
  <si>
    <t>BADER</t>
  </si>
  <si>
    <t>MARILYN</t>
  </si>
  <si>
    <t>BADGLEY</t>
  </si>
  <si>
    <t>BAE</t>
  </si>
  <si>
    <t>HYUNA</t>
  </si>
  <si>
    <t>BAGNALL</t>
  </si>
  <si>
    <t>BALFOUR</t>
  </si>
  <si>
    <t>BARKER</t>
  </si>
  <si>
    <t>LAURIE</t>
  </si>
  <si>
    <t>BARMBY</t>
  </si>
  <si>
    <t>BARNABE</t>
  </si>
  <si>
    <t>MAIRIN</t>
  </si>
  <si>
    <t>BARNABY</t>
  </si>
  <si>
    <t>BRENTON</t>
  </si>
  <si>
    <t>BARRINGTON</t>
  </si>
  <si>
    <t>BAUMANN</t>
  </si>
  <si>
    <t>BAUMGARTNER</t>
  </si>
  <si>
    <t>DELEE</t>
  </si>
  <si>
    <t>BEIERLE</t>
  </si>
  <si>
    <t>BELOUS</t>
  </si>
  <si>
    <t>VALDENE</t>
  </si>
  <si>
    <t>BENDER</t>
  </si>
  <si>
    <t>LORELEI</t>
  </si>
  <si>
    <t>BERGEN</t>
  </si>
  <si>
    <t>ANJA</t>
  </si>
  <si>
    <t>BICKERT</t>
  </si>
  <si>
    <t>BODDU</t>
  </si>
  <si>
    <t>PADMA</t>
  </si>
  <si>
    <t>BOECHLER</t>
  </si>
  <si>
    <t>BOLDT</t>
  </si>
  <si>
    <t>BOLEN</t>
  </si>
  <si>
    <t>BOOS MACPHERSON</t>
  </si>
  <si>
    <t>KRISTIN</t>
  </si>
  <si>
    <t>BRABANT</t>
  </si>
  <si>
    <t>BRANDOLINE</t>
  </si>
  <si>
    <t>BRAUN</t>
  </si>
  <si>
    <t>BRAY</t>
  </si>
  <si>
    <t>BREIDENBACH</t>
  </si>
  <si>
    <t>BRETELL</t>
  </si>
  <si>
    <t>CYNTHIA</t>
  </si>
  <si>
    <t>BROSNIHAN</t>
  </si>
  <si>
    <t>B C</t>
  </si>
  <si>
    <t>BURTON</t>
  </si>
  <si>
    <t>SUSAN</t>
  </si>
  <si>
    <t>BURWELL</t>
  </si>
  <si>
    <t>COLBY</t>
  </si>
  <si>
    <t>BUTTERWICK</t>
  </si>
  <si>
    <t>BYBLOW</t>
  </si>
  <si>
    <t>DENISE</t>
  </si>
  <si>
    <t>IRMA</t>
  </si>
  <si>
    <t>NESTOR</t>
  </si>
  <si>
    <t>CALLAGHAN</t>
  </si>
  <si>
    <t>CANTIN</t>
  </si>
  <si>
    <t>ILENE</t>
  </si>
  <si>
    <t>CARLETON</t>
  </si>
  <si>
    <t>CASEY</t>
  </si>
  <si>
    <t>DORIS</t>
  </si>
  <si>
    <t>CASTEEL</t>
  </si>
  <si>
    <t>CATON</t>
  </si>
  <si>
    <t>CHABUN</t>
  </si>
  <si>
    <t>JUDY-ANNE</t>
  </si>
  <si>
    <t>SYLVIA</t>
  </si>
  <si>
    <t>CHAPPELL</t>
  </si>
  <si>
    <t>GWEN</t>
  </si>
  <si>
    <t>CHEN</t>
  </si>
  <si>
    <t>XIA</t>
  </si>
  <si>
    <t>CHENARD</t>
  </si>
  <si>
    <t>HELENE</t>
  </si>
  <si>
    <t>CHOLIN</t>
  </si>
  <si>
    <t>CHRISTIANSEN</t>
  </si>
  <si>
    <t>KYLA</t>
  </si>
  <si>
    <t>CLARK</t>
  </si>
  <si>
    <t>JOYCE</t>
  </si>
  <si>
    <t>CLAYPOOL</t>
  </si>
  <si>
    <t>HAYLEY</t>
  </si>
  <si>
    <t>LOUISE</t>
  </si>
  <si>
    <t>COLQUHOUN</t>
  </si>
  <si>
    <t>COOK</t>
  </si>
  <si>
    <t>COUPAL</t>
  </si>
  <si>
    <t>CYRIL</t>
  </si>
  <si>
    <t>CULLEN</t>
  </si>
  <si>
    <t>DAGENAIS</t>
  </si>
  <si>
    <t>DALSGAARD</t>
  </si>
  <si>
    <t>CASSANDRA</t>
  </si>
  <si>
    <t>DALSHAUG WILTON</t>
  </si>
  <si>
    <t>DANOCZI</t>
  </si>
  <si>
    <t>DAVIES</t>
  </si>
  <si>
    <t>FREDERICK</t>
  </si>
  <si>
    <t>DELGADO OSUNA</t>
  </si>
  <si>
    <t>AIDA</t>
  </si>
  <si>
    <t>DESAUTELS</t>
  </si>
  <si>
    <t>CARLEEN</t>
  </si>
  <si>
    <t>DESGAGNE</t>
  </si>
  <si>
    <t>STEVE</t>
  </si>
  <si>
    <t>DICKIE</t>
  </si>
  <si>
    <t>DOEPKER</t>
  </si>
  <si>
    <t>WALTER</t>
  </si>
  <si>
    <t>DOERKSEN</t>
  </si>
  <si>
    <t>LARISSA</t>
  </si>
  <si>
    <t>DU</t>
  </si>
  <si>
    <t>FENGHUA</t>
  </si>
  <si>
    <t>DUCHCHERER</t>
  </si>
  <si>
    <t>TERRANCE</t>
  </si>
  <si>
    <t>DUCHSCHER</t>
  </si>
  <si>
    <t>DUPUIS</t>
  </si>
  <si>
    <t>DYKIN</t>
  </si>
  <si>
    <t>DZIOBA</t>
  </si>
  <si>
    <t>PRESTON</t>
  </si>
  <si>
    <t>EDGE</t>
  </si>
  <si>
    <t>RANDALL</t>
  </si>
  <si>
    <t>ELCHUK</t>
  </si>
  <si>
    <t>MARGARET</t>
  </si>
  <si>
    <t>ELSAESSER</t>
  </si>
  <si>
    <t>TANIS</t>
  </si>
  <si>
    <t>ENGLAND</t>
  </si>
  <si>
    <t>MADELAYNE</t>
  </si>
  <si>
    <t>EPP</t>
  </si>
  <si>
    <t>ESKES</t>
  </si>
  <si>
    <t>VIRGINIA</t>
  </si>
  <si>
    <t>ESSIEN</t>
  </si>
  <si>
    <t>DELASI</t>
  </si>
  <si>
    <t>ETHIER</t>
  </si>
  <si>
    <t>EWING</t>
  </si>
  <si>
    <t>FARLEY</t>
  </si>
  <si>
    <t>FAY</t>
  </si>
  <si>
    <t>CHRISTOPHER</t>
  </si>
  <si>
    <t>FAYANT</t>
  </si>
  <si>
    <t>FELLNER</t>
  </si>
  <si>
    <t>JANINE</t>
  </si>
  <si>
    <t>LOUISA</t>
  </si>
  <si>
    <t>FISCHER</t>
  </si>
  <si>
    <t>ELMA</t>
  </si>
  <si>
    <t>FLADAGER</t>
  </si>
  <si>
    <t>FLEMING</t>
  </si>
  <si>
    <t>GINA</t>
  </si>
  <si>
    <t>FORD</t>
  </si>
  <si>
    <t>FROESS</t>
  </si>
  <si>
    <t>FROST</t>
  </si>
  <si>
    <t>ROXANNE</t>
  </si>
  <si>
    <t>GALBRAITH</t>
  </si>
  <si>
    <t>KENNEDY</t>
  </si>
  <si>
    <t>GALE</t>
  </si>
  <si>
    <t>GARVEN</t>
  </si>
  <si>
    <t>TERRI</t>
  </si>
  <si>
    <t>GAUDET</t>
  </si>
  <si>
    <t>RAYMOND</t>
  </si>
  <si>
    <t>GAUDIA</t>
  </si>
  <si>
    <t>LEONORE</t>
  </si>
  <si>
    <t>GELYSTEEN</t>
  </si>
  <si>
    <t>GENG</t>
  </si>
  <si>
    <t>YALI</t>
  </si>
  <si>
    <t>GOLDING</t>
  </si>
  <si>
    <t>GOSLIN</t>
  </si>
  <si>
    <t>GOTTSELIG</t>
  </si>
  <si>
    <t>GRAFF</t>
  </si>
  <si>
    <t>GRAND</t>
  </si>
  <si>
    <t>GRAVES</t>
  </si>
  <si>
    <t>GRIFFITH</t>
  </si>
  <si>
    <t>MARIE</t>
  </si>
  <si>
    <t>GRIMARD</t>
  </si>
  <si>
    <t>GROAT</t>
  </si>
  <si>
    <t>GROSSKLEG</t>
  </si>
  <si>
    <t>GUDNASON</t>
  </si>
  <si>
    <t>GUNN</t>
  </si>
  <si>
    <t>GUO</t>
  </si>
  <si>
    <t>RONG</t>
  </si>
  <si>
    <t>GYAMFI</t>
  </si>
  <si>
    <t>EDMUND</t>
  </si>
  <si>
    <t>HALES</t>
  </si>
  <si>
    <t>HALFORD</t>
  </si>
  <si>
    <t>HALINA</t>
  </si>
  <si>
    <t>HANCOCK</t>
  </si>
  <si>
    <t>JODIE</t>
  </si>
  <si>
    <t>JOCELYN</t>
  </si>
  <si>
    <t>HARDY</t>
  </si>
  <si>
    <t>HART</t>
  </si>
  <si>
    <t>EMILY</t>
  </si>
  <si>
    <t>HASSLER</t>
  </si>
  <si>
    <t>JOEL</t>
  </si>
  <si>
    <t>HAWRYSH</t>
  </si>
  <si>
    <t>HEIMBECKER</t>
  </si>
  <si>
    <t>HELBERG</t>
  </si>
  <si>
    <t>HELGASON</t>
  </si>
  <si>
    <t>HELMAN</t>
  </si>
  <si>
    <t>HERON</t>
  </si>
  <si>
    <t>HILLS</t>
  </si>
  <si>
    <t>HITCHINGS</t>
  </si>
  <si>
    <t>HODSON</t>
  </si>
  <si>
    <t>DELLINA</t>
  </si>
  <si>
    <t>HOFFART</t>
  </si>
  <si>
    <t>HOGAN</t>
  </si>
  <si>
    <t>HOLLAND</t>
  </si>
  <si>
    <t>HOMINUKE</t>
  </si>
  <si>
    <t>SHARI</t>
  </si>
  <si>
    <t>HORROCKS</t>
  </si>
  <si>
    <t>HOSALUK</t>
  </si>
  <si>
    <t>ERIN</t>
  </si>
  <si>
    <t>HOUSEK</t>
  </si>
  <si>
    <t>HRYCIUK</t>
  </si>
  <si>
    <t>HUARD</t>
  </si>
  <si>
    <t>LOGAN</t>
  </si>
  <si>
    <t>HUELLER</t>
  </si>
  <si>
    <t>IGBEKOYI</t>
  </si>
  <si>
    <t>RUTH BERTHA</t>
  </si>
  <si>
    <t>INVERARITY</t>
  </si>
  <si>
    <t>JACOB</t>
  </si>
  <si>
    <t>JACOBY</t>
  </si>
  <si>
    <t>NANCY</t>
  </si>
  <si>
    <t>JAIKUMAR</t>
  </si>
  <si>
    <t>ASWATHY</t>
  </si>
  <si>
    <t>JAKES</t>
  </si>
  <si>
    <t>JAMIESON</t>
  </si>
  <si>
    <t>JANSEN PHILLIPS</t>
  </si>
  <si>
    <t>SHARON</t>
  </si>
  <si>
    <t>JASTER</t>
  </si>
  <si>
    <t>JESKE</t>
  </si>
  <si>
    <t>JIANG</t>
  </si>
  <si>
    <t>LING</t>
  </si>
  <si>
    <t>JOHANNSON</t>
  </si>
  <si>
    <t>JOHANSON</t>
  </si>
  <si>
    <t>TERRY</t>
  </si>
  <si>
    <t>EMEY</t>
  </si>
  <si>
    <t>JUKER</t>
  </si>
  <si>
    <t>KARAPITA</t>
  </si>
  <si>
    <t>JOLENE</t>
  </si>
  <si>
    <t>KATHOL</t>
  </si>
  <si>
    <t>LORNA</t>
  </si>
  <si>
    <t>RISHAV</t>
  </si>
  <si>
    <t>SUKHBIR</t>
  </si>
  <si>
    <t>KERNEY</t>
  </si>
  <si>
    <t>KERPAN</t>
  </si>
  <si>
    <t>TYREL</t>
  </si>
  <si>
    <t>KHADEEJA</t>
  </si>
  <si>
    <t>KHURSHID</t>
  </si>
  <si>
    <t>BABAR</t>
  </si>
  <si>
    <t>KIEPER</t>
  </si>
  <si>
    <t>KILGOUR</t>
  </si>
  <si>
    <t>KILPATRICK</t>
  </si>
  <si>
    <t>EDDYE</t>
  </si>
  <si>
    <t>PAULA</t>
  </si>
  <si>
    <t>KIUNGA</t>
  </si>
  <si>
    <t>KORNUTA</t>
  </si>
  <si>
    <t>DENYS</t>
  </si>
  <si>
    <t>KOSLOSKI</t>
  </si>
  <si>
    <t>KOSOWSKA</t>
  </si>
  <si>
    <t>DOMINIKA</t>
  </si>
  <si>
    <t>KOSTAL</t>
  </si>
  <si>
    <t>KOUTSOULIS</t>
  </si>
  <si>
    <t>KOVATCH</t>
  </si>
  <si>
    <t>KOWALCHUK</t>
  </si>
  <si>
    <t>KSYNIUK</t>
  </si>
  <si>
    <t>KATHRYN</t>
  </si>
  <si>
    <t>KUKURA</t>
  </si>
  <si>
    <t>KULBATSKI</t>
  </si>
  <si>
    <t>KUTNIKOFF</t>
  </si>
  <si>
    <t>KUZNIAR</t>
  </si>
  <si>
    <t>KVINLAUG</t>
  </si>
  <si>
    <t>LAM</t>
  </si>
  <si>
    <t>KAYLEE</t>
  </si>
  <si>
    <t>LAMBIRIS</t>
  </si>
  <si>
    <t>LARSEN</t>
  </si>
  <si>
    <t>LAVERTY</t>
  </si>
  <si>
    <t>LAXDAL</t>
  </si>
  <si>
    <t>LEAHING</t>
  </si>
  <si>
    <t>LEGARE</t>
  </si>
  <si>
    <t>LEHMANN</t>
  </si>
  <si>
    <t>ADAM</t>
  </si>
  <si>
    <t>LEONARD</t>
  </si>
  <si>
    <t>LESKO</t>
  </si>
  <si>
    <t>KERRIE</t>
  </si>
  <si>
    <t>LEUSCHEN</t>
  </si>
  <si>
    <t>DEVON</t>
  </si>
  <si>
    <t>CORRI</t>
  </si>
  <si>
    <t>SIMON</t>
  </si>
  <si>
    <t>LI</t>
  </si>
  <si>
    <t>LIEBRECHT</t>
  </si>
  <si>
    <t>LIGHTLE</t>
  </si>
  <si>
    <t>A.</t>
  </si>
  <si>
    <t>LINDBERG</t>
  </si>
  <si>
    <t>ARNE</t>
  </si>
  <si>
    <t>LOCKE</t>
  </si>
  <si>
    <t>TORIN</t>
  </si>
  <si>
    <t>LOCKERT</t>
  </si>
  <si>
    <t>LUDWIG</t>
  </si>
  <si>
    <t>YVETTE</t>
  </si>
  <si>
    <t>LUNDGREN</t>
  </si>
  <si>
    <t>LUNOV</t>
  </si>
  <si>
    <t>LYSYSHYN</t>
  </si>
  <si>
    <t>MACDONALD</t>
  </si>
  <si>
    <t>MACLSAAC</t>
  </si>
  <si>
    <t>MACMILLAN</t>
  </si>
  <si>
    <t>MAGUIRE</t>
  </si>
  <si>
    <t>MAINLAND</t>
  </si>
  <si>
    <t>CAROLINE</t>
  </si>
  <si>
    <t>MAN</t>
  </si>
  <si>
    <t>ZHIJIE</t>
  </si>
  <si>
    <t>MARASSE</t>
  </si>
  <si>
    <t>MARCHAND</t>
  </si>
  <si>
    <t>CLAIRE</t>
  </si>
  <si>
    <t>CAMOLYN</t>
  </si>
  <si>
    <t>DON</t>
  </si>
  <si>
    <t>MASOOD</t>
  </si>
  <si>
    <t>MAYSON</t>
  </si>
  <si>
    <t>MCCALMON</t>
  </si>
  <si>
    <t>MONIQUE</t>
  </si>
  <si>
    <t>MCCORMAC</t>
  </si>
  <si>
    <t>KARIANNE</t>
  </si>
  <si>
    <t>MCKERRICHER</t>
  </si>
  <si>
    <t>MCLENNAN</t>
  </si>
  <si>
    <t>MCLOUGHLIN</t>
  </si>
  <si>
    <t>MCPHERSON</t>
  </si>
  <si>
    <t>MERRIFIELD</t>
  </si>
  <si>
    <t>TINA</t>
  </si>
  <si>
    <t>MILEWICZ</t>
  </si>
  <si>
    <t>OPAL</t>
  </si>
  <si>
    <t>MILNE</t>
  </si>
  <si>
    <t>MONSON</t>
  </si>
  <si>
    <t>MOORE</t>
  </si>
  <si>
    <t>MORRELLJOHNSON</t>
  </si>
  <si>
    <t>SHIRLEY</t>
  </si>
  <si>
    <t>MURROW</t>
  </si>
  <si>
    <t>KELSI</t>
  </si>
  <si>
    <t>NAGHIEH</t>
  </si>
  <si>
    <t>SAMAN</t>
  </si>
  <si>
    <t>NAJAFI SEMNANI</t>
  </si>
  <si>
    <t>NEUTEL</t>
  </si>
  <si>
    <t>HARRY</t>
  </si>
  <si>
    <t>NORBERG</t>
  </si>
  <si>
    <t>NUTTALL</t>
  </si>
  <si>
    <t>O'DELL</t>
  </si>
  <si>
    <t>TANNER</t>
  </si>
  <si>
    <t>O'GRADY</t>
  </si>
  <si>
    <t>VICKY</t>
  </si>
  <si>
    <t>OFORI - AGBEYOME</t>
  </si>
  <si>
    <t>OLEWI</t>
  </si>
  <si>
    <t>ABDULLAH</t>
  </si>
  <si>
    <t>ONUSHKO</t>
  </si>
  <si>
    <t>JACLYN</t>
  </si>
  <si>
    <t>ONYSKEVITCH</t>
  </si>
  <si>
    <t>PANAGAPKO</t>
  </si>
  <si>
    <t>PANTEL</t>
  </si>
  <si>
    <t>PAPASTERGIOU</t>
  </si>
  <si>
    <t>PARLEY</t>
  </si>
  <si>
    <t>PAROLIN</t>
  </si>
  <si>
    <t>PARTON</t>
  </si>
  <si>
    <t>PATENAUDE</t>
  </si>
  <si>
    <t>PATTERSON</t>
  </si>
  <si>
    <t>PAULHUS</t>
  </si>
  <si>
    <t>JILL</t>
  </si>
  <si>
    <t>PAULS</t>
  </si>
  <si>
    <t>PETERS</t>
  </si>
  <si>
    <t>PICHE</t>
  </si>
  <si>
    <t>NOE</t>
  </si>
  <si>
    <t>PIKALUK</t>
  </si>
  <si>
    <t>PINTER</t>
  </si>
  <si>
    <t>PIRBHAI-ILLICH</t>
  </si>
  <si>
    <t>FATMAKHANU</t>
  </si>
  <si>
    <t>PITTMAN</t>
  </si>
  <si>
    <t>PLACATKA</t>
  </si>
  <si>
    <t>POON</t>
  </si>
  <si>
    <t>POONI</t>
  </si>
  <si>
    <t>BHAVNA</t>
  </si>
  <si>
    <t>POTTER</t>
  </si>
  <si>
    <t>PRICE</t>
  </si>
  <si>
    <t>ANGEL</t>
  </si>
  <si>
    <t>PRINCE</t>
  </si>
  <si>
    <t>PROKOPETZ</t>
  </si>
  <si>
    <t>RACH</t>
  </si>
  <si>
    <t>SHARLENE</t>
  </si>
  <si>
    <t>RADU</t>
  </si>
  <si>
    <t>VASILICA</t>
  </si>
  <si>
    <t>REBEYKA</t>
  </si>
  <si>
    <t>JUNE</t>
  </si>
  <si>
    <t>REDERBURG</t>
  </si>
  <si>
    <t>REIMER</t>
  </si>
  <si>
    <t>REINHART</t>
  </si>
  <si>
    <t>REYDA</t>
  </si>
  <si>
    <t>SIOBHAN</t>
  </si>
  <si>
    <t>REYES</t>
  </si>
  <si>
    <t>KRISTIMARIS</t>
  </si>
  <si>
    <t>REYNOLDS</t>
  </si>
  <si>
    <t>RIOU</t>
  </si>
  <si>
    <t>ROBILLARD</t>
  </si>
  <si>
    <t>ROBINSON</t>
  </si>
  <si>
    <t>ROEMER</t>
  </si>
  <si>
    <t>ROLLACK</t>
  </si>
  <si>
    <t>RONDEAU</t>
  </si>
  <si>
    <t>DION</t>
  </si>
  <si>
    <t>ROSIA</t>
  </si>
  <si>
    <t>LARRY</t>
  </si>
  <si>
    <t>ROTHWELL</t>
  </si>
  <si>
    <t>CARLIE</t>
  </si>
  <si>
    <t>ROWLEY</t>
  </si>
  <si>
    <t>ERIC</t>
  </si>
  <si>
    <t>ROWLINSON</t>
  </si>
  <si>
    <t>SONIA</t>
  </si>
  <si>
    <t>RUSKOWSKI</t>
  </si>
  <si>
    <t>RACHEL</t>
  </si>
  <si>
    <t>RUTEN</t>
  </si>
  <si>
    <t>KIMBERLEY</t>
  </si>
  <si>
    <t>RUTTEN</t>
  </si>
  <si>
    <t>RUTTEN-JAMES</t>
  </si>
  <si>
    <t>MYRINA</t>
  </si>
  <si>
    <t>RYALLS</t>
  </si>
  <si>
    <t>RYCE</t>
  </si>
  <si>
    <t>SANDERS</t>
  </si>
  <si>
    <t>STORM</t>
  </si>
  <si>
    <t>SANDHU</t>
  </si>
  <si>
    <t>HARJINDER</t>
  </si>
  <si>
    <t>SANDOR</t>
  </si>
  <si>
    <t>WARREN</t>
  </si>
  <si>
    <t>SATHER</t>
  </si>
  <si>
    <t>SCHINDEL</t>
  </si>
  <si>
    <t>CAREY</t>
  </si>
  <si>
    <t>SCHMALENBERG</t>
  </si>
  <si>
    <t>SCHMULAND</t>
  </si>
  <si>
    <t>LYNNETTE</t>
  </si>
  <si>
    <t>SCHOCH</t>
  </si>
  <si>
    <t>VICKI</t>
  </si>
  <si>
    <t>SCHROEDER</t>
  </si>
  <si>
    <t>TERI ANNE</t>
  </si>
  <si>
    <t>EDWARD</t>
  </si>
  <si>
    <t>SEALY</t>
  </si>
  <si>
    <t>SIERRA</t>
  </si>
  <si>
    <t>SELVIG</t>
  </si>
  <si>
    <t>TYLER</t>
  </si>
  <si>
    <t>SERHEYNKO</t>
  </si>
  <si>
    <t>SETTEE</t>
  </si>
  <si>
    <t>TIMOTHY</t>
  </si>
  <si>
    <t>SHENDARUK</t>
  </si>
  <si>
    <t>SIGMETH</t>
  </si>
  <si>
    <t>KATEY</t>
  </si>
  <si>
    <t>SIKORSKI</t>
  </si>
  <si>
    <t>NADINE</t>
  </si>
  <si>
    <t>SIMS</t>
  </si>
  <si>
    <t>GURMAIL</t>
  </si>
  <si>
    <t>SARABJEET</t>
  </si>
  <si>
    <t>SINGH HAMEL</t>
  </si>
  <si>
    <t>KANDI</t>
  </si>
  <si>
    <t>SISK</t>
  </si>
  <si>
    <t>RHEA</t>
  </si>
  <si>
    <t>SKURDAL</t>
  </si>
  <si>
    <t>RANDOLPH</t>
  </si>
  <si>
    <t>SLATER</t>
  </si>
  <si>
    <t>MINDY</t>
  </si>
  <si>
    <t>SOLOMON</t>
  </si>
  <si>
    <t>SPARLING</t>
  </si>
  <si>
    <t>SPENCER</t>
  </si>
  <si>
    <t>SPLETT</t>
  </si>
  <si>
    <t>SHEENA</t>
  </si>
  <si>
    <t>SPRIGGS</t>
  </si>
  <si>
    <t>AIMEE</t>
  </si>
  <si>
    <t>ST. AMAND</t>
  </si>
  <si>
    <t>DWIGHT</t>
  </si>
  <si>
    <t>STANGER</t>
  </si>
  <si>
    <t>STANIOWSKI</t>
  </si>
  <si>
    <t>STEBBINGS</t>
  </si>
  <si>
    <t>ERIKA</t>
  </si>
  <si>
    <t>STEFANYSHIN</t>
  </si>
  <si>
    <t>STEFFENSEN</t>
  </si>
  <si>
    <t>BRENNA</t>
  </si>
  <si>
    <t>STEPHENSON</t>
  </si>
  <si>
    <t>STEVENSON</t>
  </si>
  <si>
    <t>STREETE</t>
  </si>
  <si>
    <t>PAULINE</t>
  </si>
  <si>
    <t>STRINGER</t>
  </si>
  <si>
    <t>STRONGE</t>
  </si>
  <si>
    <t>SUAREZ</t>
  </si>
  <si>
    <t>ROLAN</t>
  </si>
  <si>
    <t>HUI</t>
  </si>
  <si>
    <t>SUPAP</t>
  </si>
  <si>
    <t>TEERADET</t>
  </si>
  <si>
    <t>SUTHAR</t>
  </si>
  <si>
    <t>RAJANI</t>
  </si>
  <si>
    <t>SVEDAHL</t>
  </si>
  <si>
    <t>SWAAN</t>
  </si>
  <si>
    <t>PRUDENCE</t>
  </si>
  <si>
    <t>SWALES</t>
  </si>
  <si>
    <t>DELORES</t>
  </si>
  <si>
    <t>TALARSKI</t>
  </si>
  <si>
    <t>TELAN</t>
  </si>
  <si>
    <t>EDNA</t>
  </si>
  <si>
    <t>D</t>
  </si>
  <si>
    <t>THATTAMPARAMBIL RISHNAMANI</t>
  </si>
  <si>
    <t>INDULEKHA</t>
  </si>
  <si>
    <t>MARIO</t>
  </si>
  <si>
    <t>THOMLINSON</t>
  </si>
  <si>
    <t>JENINE</t>
  </si>
  <si>
    <t>THOMPSON</t>
  </si>
  <si>
    <t>DARRIN</t>
  </si>
  <si>
    <t>JACQUELYNE</t>
  </si>
  <si>
    <t>THOMSON-HOPKINS</t>
  </si>
  <si>
    <t>TICE</t>
  </si>
  <si>
    <t>BERNADETTE</t>
  </si>
  <si>
    <t>TONDEVOLD</t>
  </si>
  <si>
    <t>TREMBLAY</t>
  </si>
  <si>
    <t>TRUDELLE</t>
  </si>
  <si>
    <t>ALFRED</t>
  </si>
  <si>
    <t>TURNER</t>
  </si>
  <si>
    <t>UDAHL</t>
  </si>
  <si>
    <t>UNGER</t>
  </si>
  <si>
    <t>USMAN</t>
  </si>
  <si>
    <t>AJMAL</t>
  </si>
  <si>
    <t>VAN BERGEN</t>
  </si>
  <si>
    <t>VAN DER KAMP</t>
  </si>
  <si>
    <t>VARGHESE</t>
  </si>
  <si>
    <t>SHINY</t>
  </si>
  <si>
    <t>VASILE</t>
  </si>
  <si>
    <t>DERRICK</t>
  </si>
  <si>
    <t>VORSTER</t>
  </si>
  <si>
    <t>WADDELL</t>
  </si>
  <si>
    <t>SASHA</t>
  </si>
  <si>
    <t>WAGNER</t>
  </si>
  <si>
    <t>WALDAL</t>
  </si>
  <si>
    <t>AVERY</t>
  </si>
  <si>
    <t>WALLING</t>
  </si>
  <si>
    <t>TERRIANN</t>
  </si>
  <si>
    <t>WANG</t>
  </si>
  <si>
    <t>YUANJIAN</t>
  </si>
  <si>
    <t>WATMOUGH</t>
  </si>
  <si>
    <t>WATT</t>
  </si>
  <si>
    <t>TRACEY</t>
  </si>
  <si>
    <t>WEI</t>
  </si>
  <si>
    <t>WELLS</t>
  </si>
  <si>
    <t>WESELOWSKI</t>
  </si>
  <si>
    <t>DANNY</t>
  </si>
  <si>
    <t>WEST</t>
  </si>
  <si>
    <t>DOVONA</t>
  </si>
  <si>
    <t>MEAGHAN</t>
  </si>
  <si>
    <t>WICKENHEISER</t>
  </si>
  <si>
    <t>DAVE</t>
  </si>
  <si>
    <t>WIEBE</t>
  </si>
  <si>
    <t>WILKINS</t>
  </si>
  <si>
    <t>WILKINSON</t>
  </si>
  <si>
    <t>WILLISON</t>
  </si>
  <si>
    <t>REED</t>
  </si>
  <si>
    <t>KENDAL</t>
  </si>
  <si>
    <t>WILSON SCHWABE</t>
  </si>
  <si>
    <t>WIRT</t>
  </si>
  <si>
    <t>WISHART</t>
  </si>
  <si>
    <t>WOLLBAUM</t>
  </si>
  <si>
    <t>WOLVERTON</t>
  </si>
  <si>
    <t>YANG</t>
  </si>
  <si>
    <t>YUXIAO (JULIA)</t>
  </si>
  <si>
    <t>YATES</t>
  </si>
  <si>
    <t>YIM</t>
  </si>
  <si>
    <t>YOURK</t>
  </si>
  <si>
    <t>EILEEN</t>
  </si>
  <si>
    <t>TRISTA</t>
  </si>
  <si>
    <t>ZALESAK</t>
  </si>
  <si>
    <t>ZALEWSKI</t>
  </si>
  <si>
    <t>RONDA</t>
  </si>
  <si>
    <t>ZEMLAK</t>
  </si>
  <si>
    <t>ZHAO</t>
  </si>
  <si>
    <t>RUI</t>
  </si>
  <si>
    <t>ZIMMERMAN</t>
  </si>
  <si>
    <t>ZIRK</t>
  </si>
  <si>
    <t>ZOOK</t>
  </si>
  <si>
    <t>ZUBOWICZ</t>
  </si>
  <si>
    <t>WANUSKEWIN HERITAGE PARK CORPORATION</t>
  </si>
  <si>
    <t>CANDLINE</t>
  </si>
  <si>
    <t>RANDI</t>
  </si>
  <si>
    <t>DIEHL</t>
  </si>
  <si>
    <t>JENAYA</t>
  </si>
  <si>
    <t>WESTERN DEVELOPMENT MUSEUM</t>
  </si>
  <si>
    <t>ADAMS</t>
  </si>
  <si>
    <t>BLY</t>
  </si>
  <si>
    <t>GABRIELLE</t>
  </si>
  <si>
    <t>BRUCE</t>
  </si>
  <si>
    <t>CHAPPLE</t>
  </si>
  <si>
    <t>CHRUN</t>
  </si>
  <si>
    <t>MORGANN</t>
  </si>
  <si>
    <t>CORCORAN</t>
  </si>
  <si>
    <t>EDMONDS</t>
  </si>
  <si>
    <t>EKDAHL</t>
  </si>
  <si>
    <t>FEHR</t>
  </si>
  <si>
    <t>KOTIE</t>
  </si>
  <si>
    <t>FRAYNE</t>
  </si>
  <si>
    <t>CHRISSY</t>
  </si>
  <si>
    <t>GOERTZEN</t>
  </si>
  <si>
    <t>HAMMERSTEDT</t>
  </si>
  <si>
    <t>HEBB</t>
  </si>
  <si>
    <t>MEREDITH</t>
  </si>
  <si>
    <t>ISLEY</t>
  </si>
  <si>
    <t>KAHPEAYSEWAT</t>
  </si>
  <si>
    <t>CECIL</t>
  </si>
  <si>
    <t>KETTERER</t>
  </si>
  <si>
    <t>LAURA</t>
  </si>
  <si>
    <t>KLASSEN</t>
  </si>
  <si>
    <t>KOOB</t>
  </si>
  <si>
    <t>KOZINSKI</t>
  </si>
  <si>
    <t>LOEWEN</t>
  </si>
  <si>
    <t>LUX</t>
  </si>
  <si>
    <t>HALYNA</t>
  </si>
  <si>
    <t>LYNN</t>
  </si>
  <si>
    <t>ELIZAVETA</t>
  </si>
  <si>
    <t>MALO</t>
  </si>
  <si>
    <t>PATRICIA A</t>
  </si>
  <si>
    <t>MARCH</t>
  </si>
  <si>
    <t>MICKELSON</t>
  </si>
  <si>
    <t>FAITH</t>
  </si>
  <si>
    <t>MONTES ROMERO</t>
  </si>
  <si>
    <t>NEUFELD</t>
  </si>
  <si>
    <t>ALARIA</t>
  </si>
  <si>
    <t>TYRA</t>
  </si>
  <si>
    <t>NIPPI-THIRSK</t>
  </si>
  <si>
    <t>PEIFFER</t>
  </si>
  <si>
    <t>STEVIE</t>
  </si>
  <si>
    <t>PRATT</t>
  </si>
  <si>
    <t>RILEY</t>
  </si>
  <si>
    <t>RUSTON</t>
  </si>
  <si>
    <t>HOWARD</t>
  </si>
  <si>
    <t>SARTORETTO</t>
  </si>
  <si>
    <t>JULIAN</t>
  </si>
  <si>
    <t>SCORGIE</t>
  </si>
  <si>
    <t>SHINGOOSE</t>
  </si>
  <si>
    <t>BOBBIE</t>
  </si>
  <si>
    <t>SPERLING</t>
  </si>
  <si>
    <t>SWINDLER</t>
  </si>
  <si>
    <t>URSULA</t>
  </si>
  <si>
    <t>TSINTZIRAS</t>
  </si>
  <si>
    <t>DANIELA</t>
  </si>
  <si>
    <t>KATANA</t>
  </si>
  <si>
    <t>SASKATCHEWAN TRADE &amp; EXPORT PARTNERSHIP</t>
  </si>
  <si>
    <t>COSTA</t>
  </si>
  <si>
    <t>ROXANA</t>
  </si>
  <si>
    <t>SECURTEK MONITORING SOLUTIONS INC</t>
  </si>
  <si>
    <t>BOSSLEY</t>
  </si>
  <si>
    <t>CORBEIL</t>
  </si>
  <si>
    <t>JHOANA</t>
  </si>
  <si>
    <t>DEPAPE</t>
  </si>
  <si>
    <t>SYDNEY</t>
  </si>
  <si>
    <t>PRINCE ALBERT PARKLAND HEALTH REGION (I/S)</t>
  </si>
  <si>
    <t>HEIDEL</t>
  </si>
  <si>
    <t>SANDY</t>
  </si>
  <si>
    <t>SUNRISE HEALTH REGION  (I/S)</t>
  </si>
  <si>
    <t>MURPHY PARK</t>
  </si>
  <si>
    <t>FIVE HILLS HEALTH REGION (I/S)</t>
  </si>
  <si>
    <t>HARDING</t>
  </si>
  <si>
    <t>BATTLEFORDS CONCERN FOR YOUTH INC.</t>
  </si>
  <si>
    <t>LOUIS</t>
  </si>
  <si>
    <t>FARRAH</t>
  </si>
  <si>
    <t>DUSTIN</t>
  </si>
  <si>
    <t>THUNDER CREEK REHABILITATION ASSOCIATION INC.</t>
  </si>
  <si>
    <t>BURGHER</t>
  </si>
  <si>
    <t>JOHN R</t>
  </si>
  <si>
    <t>MARTYNIUK</t>
  </si>
  <si>
    <t>WOODS</t>
  </si>
  <si>
    <t>GERI</t>
  </si>
  <si>
    <t>COMMUNITY LIVING ASSOCIATION SASKATOON INC</t>
  </si>
  <si>
    <t>PALYVOS</t>
  </si>
  <si>
    <t>WINNIE</t>
  </si>
  <si>
    <t>TETZLAFF</t>
  </si>
  <si>
    <t>ENVISION COUNSELLING &amp; SUPPORT CENTRE INC.</t>
  </si>
  <si>
    <t>CLAUSON</t>
  </si>
  <si>
    <t>DALEY</t>
  </si>
  <si>
    <t>SELF-HELP AND RECOVERY EXCHANGE (SHARE)</t>
  </si>
  <si>
    <t>BURNS</t>
  </si>
  <si>
    <t>CONRAD</t>
  </si>
  <si>
    <t>FERCHOFF</t>
  </si>
  <si>
    <t>SUMNERS</t>
  </si>
  <si>
    <t>REGINA TRANSITION HOUSE INC</t>
  </si>
  <si>
    <t>MCMURRAY</t>
  </si>
  <si>
    <t>WOYTUIK</t>
  </si>
  <si>
    <t>NORTH EAST OUTREACH AND SUPPORT SERVICES INC</t>
  </si>
  <si>
    <t>MCFADDEN</t>
  </si>
  <si>
    <t>CATHOLIC FAMILY SERVICES OF PRINCE ALBERT</t>
  </si>
  <si>
    <t>DINSDALE</t>
  </si>
  <si>
    <t>ANNA</t>
  </si>
  <si>
    <t>PEDERSON</t>
  </si>
  <si>
    <t>ROY</t>
  </si>
  <si>
    <t>THORPE</t>
  </si>
  <si>
    <t>LINDY</t>
  </si>
  <si>
    <t>SASKATOON FRIENDSHIP INN</t>
  </si>
  <si>
    <t>BORSON</t>
  </si>
  <si>
    <t>CADOTTE</t>
  </si>
  <si>
    <t>DELPHINE</t>
  </si>
  <si>
    <t>SASKATOON DOWNTOWN YOUTH CENTRE INC.</t>
  </si>
  <si>
    <t>ALLEN</t>
  </si>
  <si>
    <t>TRINITY</t>
  </si>
  <si>
    <t>BACZUK</t>
  </si>
  <si>
    <t>BEAR-TORRENCE</t>
  </si>
  <si>
    <t>DESTINY</t>
  </si>
  <si>
    <t>CROOKEDNECK</t>
  </si>
  <si>
    <t>FELICITY</t>
  </si>
  <si>
    <t>DEAR</t>
  </si>
  <si>
    <t>MITCHEL</t>
  </si>
  <si>
    <t>FOLI</t>
  </si>
  <si>
    <t>ROSINA</t>
  </si>
  <si>
    <t>GALENZOSKI</t>
  </si>
  <si>
    <t>AMARA</t>
  </si>
  <si>
    <t>GAMBLE</t>
  </si>
  <si>
    <t>KATELYN</t>
  </si>
  <si>
    <t>GODOY</t>
  </si>
  <si>
    <t>ROCIO</t>
  </si>
  <si>
    <t>GRODEN</t>
  </si>
  <si>
    <t>HOLOBOFF</t>
  </si>
  <si>
    <t>JURGENS</t>
  </si>
  <si>
    <t>LESCHINSKI</t>
  </si>
  <si>
    <t>JUSTINE</t>
  </si>
  <si>
    <t>MCDOUGALL</t>
  </si>
  <si>
    <t>FATIMA</t>
  </si>
  <si>
    <t>DARCIE</t>
  </si>
  <si>
    <t>RAHMAN</t>
  </si>
  <si>
    <t>SCHELL</t>
  </si>
  <si>
    <t>ST. LOUIS</t>
  </si>
  <si>
    <t>ANNELISE</t>
  </si>
  <si>
    <t>EHEALTH SASKATCHEWAN</t>
  </si>
  <si>
    <t>BASI</t>
  </si>
  <si>
    <t>VARSHA</t>
  </si>
  <si>
    <t>ENYINNAYA-OKIDI</t>
  </si>
  <si>
    <t>NENE</t>
  </si>
  <si>
    <t>HABIB</t>
  </si>
  <si>
    <t>SHAMILA</t>
  </si>
  <si>
    <t>HANNAN</t>
  </si>
  <si>
    <t>ISBISTER</t>
  </si>
  <si>
    <t>KALSI</t>
  </si>
  <si>
    <t>MANJINDERPAL</t>
  </si>
  <si>
    <t>MATT</t>
  </si>
  <si>
    <t>MRAZEK</t>
  </si>
  <si>
    <t>PRAIRIE DIAGNOSTIC SERVICES</t>
  </si>
  <si>
    <t>LINGEL</t>
  </si>
  <si>
    <t>RUBILETZ</t>
  </si>
  <si>
    <t>RANDEAN</t>
  </si>
  <si>
    <t>TOEWS</t>
  </si>
  <si>
    <t>KARA</t>
  </si>
  <si>
    <t>INFORMATION SERVICES CORPORATION</t>
  </si>
  <si>
    <t>BENTZ</t>
  </si>
  <si>
    <t>WENDY</t>
  </si>
  <si>
    <t>HOOSTIE</t>
  </si>
  <si>
    <t>IVERSON</t>
  </si>
  <si>
    <t>STUSEK</t>
  </si>
  <si>
    <t>TARR</t>
  </si>
  <si>
    <t>YANO</t>
  </si>
  <si>
    <t>TECHNICAL SAFETY AUTHORITY OF SASKATCHEWAN</t>
  </si>
  <si>
    <t>LIVESTOCK SERVICES OF SASKATCHEWAN CORPORATION</t>
  </si>
  <si>
    <t>CAVE</t>
  </si>
  <si>
    <t>FORSYTHE</t>
  </si>
  <si>
    <t>TASHA</t>
  </si>
  <si>
    <t>ZAHARIUK</t>
  </si>
  <si>
    <t>ZALESCHUK</t>
  </si>
  <si>
    <t>SASKATCHEWAN WILDLIFE ASSETS MANAGEMENT INC.</t>
  </si>
  <si>
    <t>JANSSEN</t>
  </si>
  <si>
    <t>CANADIAN PUBLIC SAFETY OPERATIONS ORGANIZATION</t>
  </si>
  <si>
    <t>EDEN CARE HEALTH</t>
  </si>
  <si>
    <t>AFEDO</t>
  </si>
  <si>
    <t>EVELYN</t>
  </si>
  <si>
    <t>MCKENNEY</t>
  </si>
  <si>
    <t>QUITORAS</t>
  </si>
  <si>
    <t>ANTHONY</t>
  </si>
  <si>
    <t>STOBBS</t>
  </si>
  <si>
    <t>BREANNE</t>
  </si>
  <si>
    <t>TEDFORD</t>
  </si>
  <si>
    <t>SASKATCHEWAN HEALTH AUTHORITY</t>
  </si>
  <si>
    <t>FOURNY</t>
  </si>
  <si>
    <t>HEROM</t>
  </si>
  <si>
    <t>TOFFAN</t>
  </si>
  <si>
    <t>COLIN</t>
  </si>
  <si>
    <t>THE LEGISLATIVE ASSEMBLY</t>
  </si>
  <si>
    <t>STEINLEY</t>
  </si>
  <si>
    <t>101042556 saskatchewan ltd.</t>
  </si>
  <si>
    <t>HEINCKE</t>
  </si>
  <si>
    <t>HEALTH QUALITY COUNCIL</t>
  </si>
  <si>
    <t>MALORI</t>
  </si>
  <si>
    <t>HYPOR INC.</t>
  </si>
  <si>
    <t>WALTZ</t>
  </si>
  <si>
    <t>WINAND</t>
  </si>
  <si>
    <t>LUTHERAN SUNSET HOME OF SASKATOON</t>
  </si>
  <si>
    <t>ABELEDA</t>
  </si>
  <si>
    <t>BELINDA</t>
  </si>
  <si>
    <t>BALDERAMA</t>
  </si>
  <si>
    <t>JULIETA</t>
  </si>
  <si>
    <t>BEYA</t>
  </si>
  <si>
    <t>COMCOM</t>
  </si>
  <si>
    <t>RICHEL</t>
  </si>
  <si>
    <t>DARBY</t>
  </si>
  <si>
    <t>HEIDRICK</t>
  </si>
  <si>
    <t>HAYLEE</t>
  </si>
  <si>
    <t>JOHAL</t>
  </si>
  <si>
    <t>AKWINDER</t>
  </si>
  <si>
    <t>FRANCOISE</t>
  </si>
  <si>
    <t>NORSASK FOREST PRODUCTS LP</t>
  </si>
  <si>
    <t>LINK</t>
  </si>
  <si>
    <t>PFM CAPITAL (2010) INC.</t>
  </si>
  <si>
    <t>SARAH E</t>
  </si>
  <si>
    <t>TRUONG</t>
  </si>
  <si>
    <t>NGAN</t>
  </si>
  <si>
    <t>SASKATCHEWAN ABILITIES COUNCIL INC.</t>
  </si>
  <si>
    <t>BLAZEIKO</t>
  </si>
  <si>
    <t>GANE</t>
  </si>
  <si>
    <t>DORREEN</t>
  </si>
  <si>
    <t>GRACE</t>
  </si>
  <si>
    <t>KRANTZ</t>
  </si>
  <si>
    <t>MARIANCHUCK</t>
  </si>
  <si>
    <t>MILLAR</t>
  </si>
  <si>
    <t>NAZIR</t>
  </si>
  <si>
    <t>NAILA</t>
  </si>
  <si>
    <t>PERRAULT</t>
  </si>
  <si>
    <t>ALINA</t>
  </si>
  <si>
    <t>SASKATCHEWAN GAMING CORPORATION</t>
  </si>
  <si>
    <t>ABLIR</t>
  </si>
  <si>
    <t>POLICARPO</t>
  </si>
  <si>
    <t>ADELMAN</t>
  </si>
  <si>
    <t>AGAWA</t>
  </si>
  <si>
    <t>AGECOUTAY</t>
  </si>
  <si>
    <t>ALBEA</t>
  </si>
  <si>
    <t>SHERMAY</t>
  </si>
  <si>
    <t>ANAQUOD</t>
  </si>
  <si>
    <t>GWENDY</t>
  </si>
  <si>
    <t>ARMIA</t>
  </si>
  <si>
    <t>LOLIJOY</t>
  </si>
  <si>
    <t>AUBICHON</t>
  </si>
  <si>
    <t>BAINES</t>
  </si>
  <si>
    <t>RENEE</t>
  </si>
  <si>
    <t>BELLEGARDE</t>
  </si>
  <si>
    <t>RAENELLE</t>
  </si>
  <si>
    <t>BEREZUK</t>
  </si>
  <si>
    <t>BILLINGS</t>
  </si>
  <si>
    <t>JAN</t>
  </si>
  <si>
    <t>BINONDO</t>
  </si>
  <si>
    <t>FERDINAND</t>
  </si>
  <si>
    <t>BLAKE</t>
  </si>
  <si>
    <t>MARLON</t>
  </si>
  <si>
    <t>BLAMPIED</t>
  </si>
  <si>
    <t>BOEKELDER</t>
  </si>
  <si>
    <t>BUNNIE</t>
  </si>
  <si>
    <t>CAMERO</t>
  </si>
  <si>
    <t>AMELIA</t>
  </si>
  <si>
    <t>CARMONA MENDOZA</t>
  </si>
  <si>
    <t>GABRIELA</t>
  </si>
  <si>
    <t>CZARINA</t>
  </si>
  <si>
    <t>CHAUHAN</t>
  </si>
  <si>
    <t>NEHA</t>
  </si>
  <si>
    <t>CHEEKINEW</t>
  </si>
  <si>
    <t>CHIEF</t>
  </si>
  <si>
    <t>CORNICO</t>
  </si>
  <si>
    <t>MARISSA</t>
  </si>
  <si>
    <t>CUMMINS</t>
  </si>
  <si>
    <t>DENOMIE</t>
  </si>
  <si>
    <t>DUNDJEROVIC</t>
  </si>
  <si>
    <t>MILAN</t>
  </si>
  <si>
    <t>DURNIN</t>
  </si>
  <si>
    <t>EILERS</t>
  </si>
  <si>
    <t>JUDGE</t>
  </si>
  <si>
    <t>ENS</t>
  </si>
  <si>
    <t>FARAGO</t>
  </si>
  <si>
    <t>ZOEY</t>
  </si>
  <si>
    <t>FILLION</t>
  </si>
  <si>
    <t>FLETT</t>
  </si>
  <si>
    <t>CHARLES</t>
  </si>
  <si>
    <t>FLOER</t>
  </si>
  <si>
    <t>FLORES</t>
  </si>
  <si>
    <t>FOGARTY</t>
  </si>
  <si>
    <t>FOX</t>
  </si>
  <si>
    <t>KELLIE</t>
  </si>
  <si>
    <t>FRASER</t>
  </si>
  <si>
    <t>PENNY</t>
  </si>
  <si>
    <t>FRIGON</t>
  </si>
  <si>
    <t>VANESSA</t>
  </si>
  <si>
    <t>GADDIE</t>
  </si>
  <si>
    <t>NATHAN</t>
  </si>
  <si>
    <t>GERVAIS</t>
  </si>
  <si>
    <t>GETTLE</t>
  </si>
  <si>
    <t>REYZAR</t>
  </si>
  <si>
    <t>GOODTRACK</t>
  </si>
  <si>
    <t>GOULET</t>
  </si>
  <si>
    <t>GUDMUNDSON</t>
  </si>
  <si>
    <t>HARRIS</t>
  </si>
  <si>
    <t>HENRIKSON</t>
  </si>
  <si>
    <t>HERBERT</t>
  </si>
  <si>
    <t>HOENES</t>
  </si>
  <si>
    <t>MARTTI</t>
  </si>
  <si>
    <t>JANG</t>
  </si>
  <si>
    <t>YONG SENG</t>
  </si>
  <si>
    <t>JENSEN</t>
  </si>
  <si>
    <t>VANCE</t>
  </si>
  <si>
    <t>SABU</t>
  </si>
  <si>
    <t>KAHNAPACE</t>
  </si>
  <si>
    <t>LEROY</t>
  </si>
  <si>
    <t>KECK</t>
  </si>
  <si>
    <t>KIRBY</t>
  </si>
  <si>
    <t>KLEMENZ</t>
  </si>
  <si>
    <t>KRETSCHMER</t>
  </si>
  <si>
    <t>KRUEGER</t>
  </si>
  <si>
    <t>KRZNAR</t>
  </si>
  <si>
    <t>KWAN</t>
  </si>
  <si>
    <t>L'HENAFF</t>
  </si>
  <si>
    <t>LAFONTAINE</t>
  </si>
  <si>
    <t>LALIBERTE</t>
  </si>
  <si>
    <t>PATSY</t>
  </si>
  <si>
    <t>ED</t>
  </si>
  <si>
    <t>LAROSE</t>
  </si>
  <si>
    <t>DOMINIQUE</t>
  </si>
  <si>
    <t>YISHU</t>
  </si>
  <si>
    <t>LILLICO</t>
  </si>
  <si>
    <t>LIN</t>
  </si>
  <si>
    <t>LE JUAN</t>
  </si>
  <si>
    <t>LIOU</t>
  </si>
  <si>
    <t>SU-HAO</t>
  </si>
  <si>
    <t>LOPEZ</t>
  </si>
  <si>
    <t>MARCIAL</t>
  </si>
  <si>
    <t>LOW</t>
  </si>
  <si>
    <t>WENG</t>
  </si>
  <si>
    <t>LUDWAR</t>
  </si>
  <si>
    <t>WANDA</t>
  </si>
  <si>
    <t>MACHISKINIC</t>
  </si>
  <si>
    <t>NYDEA</t>
  </si>
  <si>
    <t>MALINOWSKI</t>
  </si>
  <si>
    <t>MARANAN</t>
  </si>
  <si>
    <t>ARJEN</t>
  </si>
  <si>
    <t>MASSE</t>
  </si>
  <si>
    <t>MAYER</t>
  </si>
  <si>
    <t>COBI</t>
  </si>
  <si>
    <t>MCLELLAN</t>
  </si>
  <si>
    <t>MEDINA</t>
  </si>
  <si>
    <t>REGINALDO</t>
  </si>
  <si>
    <t>MELCHIORRE</t>
  </si>
  <si>
    <t>GABRIELLA</t>
  </si>
  <si>
    <t>MOHRBUTTER-SHICK</t>
  </si>
  <si>
    <t>MOUNTNEY</t>
  </si>
  <si>
    <t>NAVALES</t>
  </si>
  <si>
    <t>MAY</t>
  </si>
  <si>
    <t>NERNEY</t>
  </si>
  <si>
    <t>TERESA</t>
  </si>
  <si>
    <t>NYCHUK</t>
  </si>
  <si>
    <t>NYHAGEN</t>
  </si>
  <si>
    <t>PANGILINAN</t>
  </si>
  <si>
    <t>PAPPAS</t>
  </si>
  <si>
    <t>THEMISTOKLES</t>
  </si>
  <si>
    <t>HARDIK</t>
  </si>
  <si>
    <t>RINKESHKUMAR</t>
  </si>
  <si>
    <t>PEREZ</t>
  </si>
  <si>
    <t>PIAPOT</t>
  </si>
  <si>
    <t>TAWNIE</t>
  </si>
  <si>
    <t>PINAY</t>
  </si>
  <si>
    <t>POLLARD</t>
  </si>
  <si>
    <t>POLLOCK</t>
  </si>
  <si>
    <t>PONDEVIDA</t>
  </si>
  <si>
    <t>POORMAN-ROPE</t>
  </si>
  <si>
    <t>PRETTYSHIELD</t>
  </si>
  <si>
    <t>QUIMIO</t>
  </si>
  <si>
    <t>CLARIZA</t>
  </si>
  <si>
    <t>RAMNES</t>
  </si>
  <si>
    <t>RAELENE</t>
  </si>
  <si>
    <t>RASCH</t>
  </si>
  <si>
    <t>RATT</t>
  </si>
  <si>
    <t>TRIESTA DAVIA</t>
  </si>
  <si>
    <t>RIVERA-CAPUS</t>
  </si>
  <si>
    <t>MA.ASUNCION</t>
  </si>
  <si>
    <t>ROBSON</t>
  </si>
  <si>
    <t>JODY</t>
  </si>
  <si>
    <t>ROGAL</t>
  </si>
  <si>
    <t>SACCARO</t>
  </si>
  <si>
    <t>RINO</t>
  </si>
  <si>
    <t>SAMPANG</t>
  </si>
  <si>
    <t>JASMIN</t>
  </si>
  <si>
    <t>REDEN</t>
  </si>
  <si>
    <t>SAYER</t>
  </si>
  <si>
    <t>SCHABEL</t>
  </si>
  <si>
    <t>SCHMUNK</t>
  </si>
  <si>
    <t>LEO</t>
  </si>
  <si>
    <t>SEATON</t>
  </si>
  <si>
    <t>SEBASTIAN</t>
  </si>
  <si>
    <t>ALYSHA</t>
  </si>
  <si>
    <t>SENFT</t>
  </si>
  <si>
    <t>CHARLENE</t>
  </si>
  <si>
    <t>SHAW</t>
  </si>
  <si>
    <t>SABRINA</t>
  </si>
  <si>
    <t>SPARVIER</t>
  </si>
  <si>
    <t>STONE</t>
  </si>
  <si>
    <t>ROYCE</t>
  </si>
  <si>
    <t>TAEZA</t>
  </si>
  <si>
    <t>MADONNA</t>
  </si>
  <si>
    <t>TARCA</t>
  </si>
  <si>
    <t>TAYPOTAT</t>
  </si>
  <si>
    <t>CHANTALLE</t>
  </si>
  <si>
    <t>THALHOFER</t>
  </si>
  <si>
    <t>CALA</t>
  </si>
  <si>
    <t>TRITHART</t>
  </si>
  <si>
    <t>TUMAK</t>
  </si>
  <si>
    <t>VAL</t>
  </si>
  <si>
    <t>TURCOTTE</t>
  </si>
  <si>
    <t>DONOVAN</t>
  </si>
  <si>
    <t>UMALI</t>
  </si>
  <si>
    <t>ENRICO</t>
  </si>
  <si>
    <t>VIERNES</t>
  </si>
  <si>
    <t>JULIUS CAESAR</t>
  </si>
  <si>
    <t>SHERRI</t>
  </si>
  <si>
    <t>WESTERMANN</t>
  </si>
  <si>
    <t>TRENT</t>
  </si>
  <si>
    <t>WHITTAL</t>
  </si>
  <si>
    <t>VELVET</t>
  </si>
  <si>
    <t>WINTONYK</t>
  </si>
  <si>
    <t>WORBY</t>
  </si>
  <si>
    <t>JEREMIAH</t>
  </si>
  <si>
    <t>JERILEE</t>
  </si>
  <si>
    <t>YAGANISKI</t>
  </si>
  <si>
    <t>STARLA</t>
  </si>
  <si>
    <t>JOE</t>
  </si>
  <si>
    <t>ODETTE</t>
  </si>
  <si>
    <t>ZUROWSKI</t>
  </si>
  <si>
    <t>SASKATCHEWAN OPPORTUNITIES CORPORATION</t>
  </si>
  <si>
    <t>PAWLUK</t>
  </si>
  <si>
    <t>SASKATCHEWAN WATER CORPORATION</t>
  </si>
  <si>
    <t>GETZLAF</t>
  </si>
  <si>
    <t>JAZMIN</t>
  </si>
  <si>
    <t>YARA BELLE PLAINE INC.</t>
  </si>
  <si>
    <t>POHORELIC</t>
  </si>
  <si>
    <t>LA LOCHE HOUSING AUTHORITY</t>
  </si>
  <si>
    <t>SYLVESTRE</t>
  </si>
  <si>
    <t>WAYLON</t>
  </si>
  <si>
    <t>LA RONGE REGIONAL HOUSING AUTHORITY</t>
  </si>
  <si>
    <t>MARLENE</t>
  </si>
  <si>
    <t>LLOYDMINSTER HOUSING AUTHORITY</t>
  </si>
  <si>
    <t>FALCON</t>
  </si>
  <si>
    <t>MOOSE JAW HOUSING AUTHORITY</t>
  </si>
  <si>
    <t>KAZMI</t>
  </si>
  <si>
    <t>NEELOFAR</t>
  </si>
  <si>
    <t>KERGAN</t>
  </si>
  <si>
    <t>REGINA HOUSING AUTHORITY</t>
  </si>
  <si>
    <t>CHOUDHURY</t>
  </si>
  <si>
    <t>AZIM</t>
  </si>
  <si>
    <t>MCLEAN</t>
  </si>
  <si>
    <t>SASKATOON HOUSING AUTHORITY</t>
  </si>
  <si>
    <t>STANLEY</t>
  </si>
  <si>
    <t>WOYTIUK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</si>
</sst>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$&quot;#,##0.00;[Red]\-&quot;$&quot;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5" fontId="0" fillId="0" borderId="0" xfId="0" applyNumberFormat="1"/>
    <xf numFmtId="8" fontId="0" fillId="0" borderId="0" xfId="0" applyNumberFormat="1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90"/>
  <sheetViews>
    <sheetView tabSelected="1" workbookViewId="0">
      <selection activeCell="M19" sqref="M19"/>
    </sheetView>
  </sheetViews>
  <sheetFormatPr defaultRowHeight="14.4" x14ac:dyDescent="0.3"/>
  <cols>
    <col min="1" max="1" width="10.77734375" customWidth="1"/>
    <col min="2" max="2" width="10" bestFit="1" customWidth="1"/>
    <col min="3" max="3" width="29.5546875" bestFit="1" customWidth="1"/>
    <col min="4" max="4" width="48.44140625" bestFit="1" customWidth="1"/>
    <col min="5" max="5" width="9.6640625" customWidth="1"/>
    <col min="6" max="6" width="6" customWidth="1"/>
    <col min="7" max="7" width="9" customWidth="1"/>
    <col min="8" max="8" width="15" customWidth="1"/>
    <col min="9" max="9" width="20.77734375" customWidth="1"/>
    <col min="10" max="10" width="21.33203125" customWidth="1"/>
  </cols>
  <sheetData>
    <row r="1" spans="1:10" x14ac:dyDescent="0.3">
      <c r="A1" t="s">
        <v>0</v>
      </c>
    </row>
    <row r="2" spans="1:10" x14ac:dyDescent="0.3">
      <c r="A2" t="s">
        <v>1</v>
      </c>
    </row>
    <row r="3" spans="1:10" x14ac:dyDescent="0.3">
      <c r="A3" t="s">
        <v>2</v>
      </c>
      <c r="J3" t="s">
        <v>3</v>
      </c>
    </row>
    <row r="5" spans="1:10" s="3" customFormat="1" ht="28.8" x14ac:dyDescent="0.3">
      <c r="A5" s="3" t="s">
        <v>4</v>
      </c>
      <c r="B5" s="3" t="str">
        <f>"0010"</f>
        <v>0010</v>
      </c>
      <c r="C5" s="3" t="s">
        <v>5</v>
      </c>
      <c r="D5" s="3" t="s">
        <v>6</v>
      </c>
    </row>
    <row r="7" spans="1:10" s="3" customFormat="1" ht="28.8" x14ac:dyDescent="0.3">
      <c r="A7" s="3" t="s">
        <v>7</v>
      </c>
      <c r="B7" s="3" t="s">
        <v>8</v>
      </c>
      <c r="C7" s="3" t="s">
        <v>9</v>
      </c>
      <c r="D7" s="3" t="s">
        <v>10</v>
      </c>
      <c r="E7" s="3" t="s">
        <v>11</v>
      </c>
      <c r="F7" s="3" t="s">
        <v>12</v>
      </c>
      <c r="G7" s="3" t="s">
        <v>13</v>
      </c>
      <c r="H7" s="3" t="s">
        <v>14</v>
      </c>
      <c r="I7" s="3" t="s">
        <v>15</v>
      </c>
      <c r="J7" s="3" t="s">
        <v>16</v>
      </c>
    </row>
    <row r="8" spans="1:10" x14ac:dyDescent="0.3">
      <c r="A8">
        <v>1969898</v>
      </c>
      <c r="B8">
        <v>554331611</v>
      </c>
      <c r="C8" t="s">
        <v>17</v>
      </c>
      <c r="D8" t="s">
        <v>18</v>
      </c>
      <c r="E8" t="s">
        <v>19</v>
      </c>
      <c r="G8" t="s">
        <v>20</v>
      </c>
      <c r="H8" s="1">
        <v>43855</v>
      </c>
      <c r="I8" s="2">
        <v>84.47</v>
      </c>
      <c r="J8" s="2">
        <v>141.41999999999999</v>
      </c>
    </row>
    <row r="9" spans="1:10" x14ac:dyDescent="0.3">
      <c r="A9">
        <v>1005131</v>
      </c>
      <c r="B9">
        <v>654352400</v>
      </c>
      <c r="C9" t="s">
        <v>21</v>
      </c>
      <c r="D9" t="s">
        <v>22</v>
      </c>
      <c r="E9" t="s">
        <v>23</v>
      </c>
      <c r="G9" t="s">
        <v>20</v>
      </c>
      <c r="H9" s="1">
        <v>43785</v>
      </c>
      <c r="I9" s="2">
        <v>119.57</v>
      </c>
      <c r="J9" s="2">
        <v>200.18</v>
      </c>
    </row>
    <row r="10" spans="1:10" x14ac:dyDescent="0.3">
      <c r="A10">
        <v>1007749</v>
      </c>
      <c r="B10">
        <v>653847087</v>
      </c>
      <c r="C10" t="s">
        <v>24</v>
      </c>
      <c r="D10" t="s">
        <v>25</v>
      </c>
      <c r="E10" t="s">
        <v>26</v>
      </c>
      <c r="G10" t="s">
        <v>20</v>
      </c>
      <c r="H10" s="1">
        <v>43897</v>
      </c>
      <c r="I10" s="2">
        <v>49.78</v>
      </c>
      <c r="J10" s="2">
        <v>83.34</v>
      </c>
    </row>
    <row r="11" spans="1:10" x14ac:dyDescent="0.3">
      <c r="A11">
        <v>1986637</v>
      </c>
      <c r="B11">
        <v>683076632</v>
      </c>
      <c r="C11" t="s">
        <v>27</v>
      </c>
      <c r="D11" t="s">
        <v>28</v>
      </c>
      <c r="E11" t="s">
        <v>23</v>
      </c>
      <c r="G11" t="s">
        <v>20</v>
      </c>
      <c r="H11" s="1">
        <v>43841</v>
      </c>
      <c r="I11" s="2">
        <v>20.72</v>
      </c>
      <c r="J11" s="2">
        <v>34.69</v>
      </c>
    </row>
    <row r="12" spans="1:10" x14ac:dyDescent="0.3">
      <c r="A12">
        <v>1998905</v>
      </c>
      <c r="B12">
        <v>670710821</v>
      </c>
      <c r="C12" t="s">
        <v>29</v>
      </c>
      <c r="D12" t="s">
        <v>30</v>
      </c>
      <c r="E12" t="s">
        <v>23</v>
      </c>
      <c r="G12" t="s">
        <v>20</v>
      </c>
      <c r="H12" s="1">
        <v>43855</v>
      </c>
      <c r="I12" s="2">
        <v>19.23</v>
      </c>
      <c r="J12" s="2">
        <v>32.200000000000003</v>
      </c>
    </row>
    <row r="13" spans="1:10" x14ac:dyDescent="0.3">
      <c r="A13">
        <v>1017334</v>
      </c>
      <c r="B13">
        <v>636630089</v>
      </c>
      <c r="C13" t="s">
        <v>31</v>
      </c>
      <c r="D13" t="s">
        <v>32</v>
      </c>
      <c r="E13" t="s">
        <v>23</v>
      </c>
      <c r="G13" t="s">
        <v>20</v>
      </c>
      <c r="H13" s="1">
        <v>43141</v>
      </c>
      <c r="I13" s="2">
        <v>93.8</v>
      </c>
      <c r="J13" s="2">
        <v>157.04</v>
      </c>
    </row>
    <row r="14" spans="1:10" x14ac:dyDescent="0.3">
      <c r="A14">
        <v>1761998</v>
      </c>
      <c r="B14">
        <v>677758179</v>
      </c>
      <c r="C14" t="s">
        <v>33</v>
      </c>
      <c r="D14" t="s">
        <v>34</v>
      </c>
      <c r="E14" t="s">
        <v>23</v>
      </c>
      <c r="G14" t="s">
        <v>20</v>
      </c>
      <c r="H14" s="1">
        <v>43799</v>
      </c>
      <c r="I14" s="2">
        <v>104.25</v>
      </c>
      <c r="J14" s="2">
        <v>174.53</v>
      </c>
    </row>
    <row r="15" spans="1:10" x14ac:dyDescent="0.3">
      <c r="A15">
        <v>1628379</v>
      </c>
      <c r="B15">
        <v>663784965</v>
      </c>
      <c r="C15" t="s">
        <v>35</v>
      </c>
      <c r="D15" t="s">
        <v>36</v>
      </c>
      <c r="E15" t="s">
        <v>23</v>
      </c>
      <c r="G15" t="s">
        <v>20</v>
      </c>
      <c r="H15" s="1">
        <v>43921</v>
      </c>
      <c r="I15" s="2">
        <v>344.14</v>
      </c>
      <c r="J15" s="2">
        <v>576.14</v>
      </c>
    </row>
    <row r="16" spans="1:10" x14ac:dyDescent="0.3">
      <c r="A16">
        <v>1034768</v>
      </c>
      <c r="B16">
        <v>648440634</v>
      </c>
      <c r="C16" t="s">
        <v>37</v>
      </c>
      <c r="D16" t="s">
        <v>38</v>
      </c>
      <c r="E16" t="s">
        <v>23</v>
      </c>
      <c r="G16" t="s">
        <v>20</v>
      </c>
      <c r="H16" s="1">
        <v>43953</v>
      </c>
      <c r="I16" s="2">
        <v>101.83</v>
      </c>
      <c r="J16" s="2">
        <v>170.48</v>
      </c>
    </row>
    <row r="17" spans="1:10" x14ac:dyDescent="0.3">
      <c r="A17">
        <v>1047208</v>
      </c>
      <c r="B17">
        <v>630750644</v>
      </c>
      <c r="C17" t="s">
        <v>39</v>
      </c>
      <c r="D17" t="s">
        <v>40</v>
      </c>
      <c r="E17" t="s">
        <v>23</v>
      </c>
      <c r="G17" t="s">
        <v>20</v>
      </c>
      <c r="H17" s="1">
        <v>40131</v>
      </c>
      <c r="I17" s="2">
        <v>37.15</v>
      </c>
      <c r="J17" s="2">
        <v>65.010000000000005</v>
      </c>
    </row>
    <row r="18" spans="1:10" x14ac:dyDescent="0.3">
      <c r="A18">
        <v>1656107</v>
      </c>
      <c r="B18">
        <v>663282309</v>
      </c>
      <c r="C18" t="s">
        <v>41</v>
      </c>
      <c r="D18" t="s">
        <v>42</v>
      </c>
      <c r="E18" t="s">
        <v>23</v>
      </c>
      <c r="G18" t="s">
        <v>20</v>
      </c>
      <c r="H18" s="1">
        <v>43981</v>
      </c>
      <c r="I18" s="2">
        <v>58.74</v>
      </c>
      <c r="J18" s="2">
        <v>98.34</v>
      </c>
    </row>
    <row r="19" spans="1:10" x14ac:dyDescent="0.3">
      <c r="A19">
        <v>2050201</v>
      </c>
      <c r="B19">
        <v>679953802</v>
      </c>
      <c r="C19" t="s">
        <v>41</v>
      </c>
      <c r="D19" t="s">
        <v>43</v>
      </c>
      <c r="E19" t="s">
        <v>19</v>
      </c>
      <c r="G19" t="s">
        <v>20</v>
      </c>
      <c r="H19" s="1">
        <v>43659</v>
      </c>
      <c r="I19" s="2">
        <v>46.34</v>
      </c>
      <c r="J19" s="2">
        <v>77.58</v>
      </c>
    </row>
    <row r="20" spans="1:10" x14ac:dyDescent="0.3">
      <c r="A20">
        <v>1694611</v>
      </c>
      <c r="B20">
        <v>654145416</v>
      </c>
      <c r="C20" t="s">
        <v>44</v>
      </c>
      <c r="D20" t="s">
        <v>45</v>
      </c>
      <c r="E20" t="s">
        <v>23</v>
      </c>
      <c r="G20" t="s">
        <v>20</v>
      </c>
      <c r="H20" s="1">
        <v>43813</v>
      </c>
      <c r="I20" s="2">
        <v>56.14</v>
      </c>
      <c r="J20" s="2">
        <v>93.99</v>
      </c>
    </row>
    <row r="21" spans="1:10" x14ac:dyDescent="0.3">
      <c r="A21">
        <v>1702570</v>
      </c>
      <c r="B21">
        <v>671819555</v>
      </c>
      <c r="C21" t="s">
        <v>46</v>
      </c>
      <c r="D21" t="s">
        <v>47</v>
      </c>
      <c r="E21" t="s">
        <v>19</v>
      </c>
      <c r="G21" t="s">
        <v>20</v>
      </c>
      <c r="H21" s="1">
        <v>43799</v>
      </c>
      <c r="I21" s="2">
        <v>12.18</v>
      </c>
      <c r="J21" s="2">
        <v>20.39</v>
      </c>
    </row>
    <row r="22" spans="1:10" x14ac:dyDescent="0.3">
      <c r="A22">
        <v>1589217</v>
      </c>
      <c r="B22">
        <v>654791177</v>
      </c>
      <c r="C22" t="s">
        <v>48</v>
      </c>
      <c r="D22" t="s">
        <v>49</v>
      </c>
      <c r="E22" t="s">
        <v>23</v>
      </c>
      <c r="G22" t="s">
        <v>20</v>
      </c>
      <c r="H22" s="1">
        <v>43771</v>
      </c>
      <c r="I22" s="2">
        <v>128.18</v>
      </c>
      <c r="J22" s="2">
        <v>214.6</v>
      </c>
    </row>
    <row r="23" spans="1:10" x14ac:dyDescent="0.3">
      <c r="A23">
        <v>1096569</v>
      </c>
      <c r="B23">
        <v>643446081</v>
      </c>
      <c r="C23" t="s">
        <v>50</v>
      </c>
      <c r="D23" t="s">
        <v>51</v>
      </c>
      <c r="E23" t="s">
        <v>23</v>
      </c>
      <c r="G23" t="s">
        <v>20</v>
      </c>
      <c r="H23" s="1">
        <v>43995</v>
      </c>
      <c r="I23" s="2">
        <v>10.86</v>
      </c>
      <c r="J23" s="2">
        <v>18.18</v>
      </c>
    </row>
    <row r="24" spans="1:10" x14ac:dyDescent="0.3">
      <c r="A24">
        <v>1656123</v>
      </c>
      <c r="B24">
        <v>668865652</v>
      </c>
      <c r="C24" t="s">
        <v>52</v>
      </c>
      <c r="D24" t="s">
        <v>53</v>
      </c>
      <c r="E24" t="s">
        <v>23</v>
      </c>
      <c r="G24" t="s">
        <v>20</v>
      </c>
      <c r="H24" s="1">
        <v>43869</v>
      </c>
      <c r="I24" s="2">
        <v>15.13</v>
      </c>
      <c r="J24" s="2">
        <v>25.33</v>
      </c>
    </row>
    <row r="25" spans="1:10" x14ac:dyDescent="0.3">
      <c r="A25">
        <v>2050185</v>
      </c>
      <c r="B25">
        <v>678127333</v>
      </c>
      <c r="C25" t="s">
        <v>54</v>
      </c>
      <c r="D25" t="s">
        <v>55</v>
      </c>
      <c r="E25" t="s">
        <v>19</v>
      </c>
      <c r="G25" t="s">
        <v>20</v>
      </c>
      <c r="H25" s="1">
        <v>43855</v>
      </c>
      <c r="I25" s="2">
        <v>5.66</v>
      </c>
      <c r="J25" s="2">
        <v>9.48</v>
      </c>
    </row>
    <row r="26" spans="1:10" x14ac:dyDescent="0.3">
      <c r="A26">
        <v>1079664</v>
      </c>
      <c r="B26">
        <v>636621476</v>
      </c>
      <c r="C26" t="s">
        <v>56</v>
      </c>
      <c r="D26" t="s">
        <v>57</v>
      </c>
      <c r="E26" t="s">
        <v>23</v>
      </c>
      <c r="G26" t="s">
        <v>20</v>
      </c>
      <c r="H26" s="1">
        <v>43981</v>
      </c>
      <c r="I26" s="2">
        <v>48.26</v>
      </c>
      <c r="J26" s="2">
        <v>80.790000000000006</v>
      </c>
    </row>
    <row r="27" spans="1:10" x14ac:dyDescent="0.3">
      <c r="A27">
        <v>1965730</v>
      </c>
      <c r="B27">
        <v>674462239</v>
      </c>
      <c r="C27" t="s">
        <v>58</v>
      </c>
      <c r="D27" t="s">
        <v>59</v>
      </c>
      <c r="E27" t="s">
        <v>19</v>
      </c>
      <c r="G27" t="s">
        <v>20</v>
      </c>
      <c r="H27" s="1">
        <v>43855</v>
      </c>
      <c r="I27" s="2">
        <v>104.55</v>
      </c>
      <c r="J27" s="2">
        <v>175.03</v>
      </c>
    </row>
    <row r="28" spans="1:10" x14ac:dyDescent="0.3">
      <c r="A28">
        <v>1129022</v>
      </c>
      <c r="B28">
        <v>629720467</v>
      </c>
      <c r="C28" t="s">
        <v>60</v>
      </c>
      <c r="D28" t="s">
        <v>61</v>
      </c>
      <c r="E28" t="s">
        <v>23</v>
      </c>
      <c r="G28" t="s">
        <v>20</v>
      </c>
      <c r="H28" s="1">
        <v>43921</v>
      </c>
      <c r="I28" s="2">
        <v>240.63</v>
      </c>
      <c r="J28" s="2">
        <v>402.85</v>
      </c>
    </row>
    <row r="29" spans="1:10" x14ac:dyDescent="0.3">
      <c r="A29">
        <v>1712017</v>
      </c>
      <c r="B29">
        <v>661096685</v>
      </c>
      <c r="C29" t="s">
        <v>62</v>
      </c>
      <c r="D29" t="s">
        <v>63</v>
      </c>
      <c r="E29" t="s">
        <v>23</v>
      </c>
      <c r="F29" t="s">
        <v>64</v>
      </c>
      <c r="G29" t="s">
        <v>20</v>
      </c>
      <c r="H29" s="1">
        <v>43911</v>
      </c>
      <c r="I29" s="2">
        <v>6.82</v>
      </c>
      <c r="J29" s="2">
        <v>11.42</v>
      </c>
    </row>
    <row r="30" spans="1:10" x14ac:dyDescent="0.3">
      <c r="A30">
        <v>1995703</v>
      </c>
      <c r="B30">
        <v>655725869</v>
      </c>
      <c r="C30" t="s">
        <v>65</v>
      </c>
      <c r="D30" t="s">
        <v>66</v>
      </c>
      <c r="E30" t="s">
        <v>19</v>
      </c>
      <c r="G30" t="s">
        <v>20</v>
      </c>
      <c r="H30" s="1">
        <v>43813</v>
      </c>
      <c r="I30" s="2">
        <v>14.53</v>
      </c>
      <c r="J30" s="2">
        <v>24.33</v>
      </c>
    </row>
    <row r="31" spans="1:10" x14ac:dyDescent="0.3">
      <c r="A31">
        <v>1693944</v>
      </c>
      <c r="B31">
        <v>644272007</v>
      </c>
      <c r="C31" t="s">
        <v>67</v>
      </c>
      <c r="D31" t="s">
        <v>68</v>
      </c>
      <c r="E31" t="s">
        <v>23</v>
      </c>
      <c r="G31" t="s">
        <v>20</v>
      </c>
      <c r="H31" s="1">
        <v>43785</v>
      </c>
      <c r="I31" s="2">
        <v>75.08</v>
      </c>
      <c r="J31" s="2">
        <v>125.69</v>
      </c>
    </row>
    <row r="32" spans="1:10" x14ac:dyDescent="0.3">
      <c r="A32">
        <v>1986686</v>
      </c>
      <c r="B32">
        <v>671672152</v>
      </c>
      <c r="C32" t="s">
        <v>69</v>
      </c>
      <c r="D32" t="s">
        <v>70</v>
      </c>
      <c r="E32" t="s">
        <v>19</v>
      </c>
      <c r="G32" t="s">
        <v>20</v>
      </c>
      <c r="H32" s="1">
        <v>43785</v>
      </c>
      <c r="I32" s="2">
        <v>19.95</v>
      </c>
      <c r="J32" s="2">
        <v>33.4</v>
      </c>
    </row>
    <row r="33" spans="1:10" x14ac:dyDescent="0.3">
      <c r="A33">
        <v>1767615</v>
      </c>
      <c r="B33">
        <v>664844214</v>
      </c>
      <c r="C33" t="s">
        <v>71</v>
      </c>
      <c r="D33" t="s">
        <v>72</v>
      </c>
      <c r="E33" t="s">
        <v>23</v>
      </c>
      <c r="G33" t="s">
        <v>20</v>
      </c>
      <c r="H33" s="1">
        <v>44023</v>
      </c>
      <c r="I33" s="2">
        <v>6.14</v>
      </c>
      <c r="J33" s="2">
        <v>10.28</v>
      </c>
    </row>
    <row r="34" spans="1:10" x14ac:dyDescent="0.3">
      <c r="A34">
        <v>1761014</v>
      </c>
      <c r="B34">
        <v>675815856</v>
      </c>
      <c r="C34" t="s">
        <v>73</v>
      </c>
      <c r="D34" t="s">
        <v>74</v>
      </c>
      <c r="E34" t="s">
        <v>19</v>
      </c>
      <c r="G34" t="s">
        <v>20</v>
      </c>
      <c r="H34" s="1">
        <v>43561</v>
      </c>
      <c r="I34" s="2">
        <v>37.51</v>
      </c>
      <c r="J34" s="2">
        <v>62.8</v>
      </c>
    </row>
    <row r="35" spans="1:10" x14ac:dyDescent="0.3">
      <c r="A35">
        <v>1345743</v>
      </c>
      <c r="B35">
        <v>650687668</v>
      </c>
      <c r="C35" t="s">
        <v>75</v>
      </c>
      <c r="D35" t="s">
        <v>76</v>
      </c>
      <c r="E35" t="s">
        <v>23</v>
      </c>
      <c r="G35" t="s">
        <v>20</v>
      </c>
      <c r="H35" s="1">
        <v>43982</v>
      </c>
      <c r="I35" s="2">
        <v>212.99</v>
      </c>
      <c r="J35" s="2">
        <v>356.58</v>
      </c>
    </row>
    <row r="36" spans="1:10" x14ac:dyDescent="0.3">
      <c r="A36">
        <v>1477496</v>
      </c>
      <c r="B36">
        <v>637121419</v>
      </c>
      <c r="C36" t="s">
        <v>77</v>
      </c>
      <c r="D36" t="s">
        <v>78</v>
      </c>
      <c r="E36" t="s">
        <v>23</v>
      </c>
      <c r="G36" t="s">
        <v>20</v>
      </c>
      <c r="H36" s="1">
        <v>44004</v>
      </c>
      <c r="I36" s="2">
        <v>166.97</v>
      </c>
      <c r="J36" s="2">
        <v>279.55</v>
      </c>
    </row>
    <row r="37" spans="1:10" x14ac:dyDescent="0.3">
      <c r="A37">
        <v>1944628</v>
      </c>
      <c r="B37">
        <v>652562067</v>
      </c>
      <c r="C37" t="s">
        <v>79</v>
      </c>
      <c r="D37" t="s">
        <v>80</v>
      </c>
      <c r="E37" t="s">
        <v>19</v>
      </c>
      <c r="G37" t="s">
        <v>20</v>
      </c>
      <c r="H37" s="1">
        <v>43673</v>
      </c>
      <c r="I37" s="2">
        <v>9.64</v>
      </c>
      <c r="J37" s="2">
        <v>16.14</v>
      </c>
    </row>
    <row r="38" spans="1:10" x14ac:dyDescent="0.3">
      <c r="A38">
        <v>1703560</v>
      </c>
      <c r="B38">
        <v>664158649</v>
      </c>
      <c r="C38" t="s">
        <v>81</v>
      </c>
      <c r="D38" t="s">
        <v>82</v>
      </c>
      <c r="E38" t="s">
        <v>19</v>
      </c>
      <c r="G38" t="s">
        <v>20</v>
      </c>
      <c r="H38" s="1">
        <v>43897</v>
      </c>
      <c r="I38" s="2">
        <v>106.55</v>
      </c>
      <c r="J38" s="2">
        <v>178.38</v>
      </c>
    </row>
    <row r="39" spans="1:10" x14ac:dyDescent="0.3">
      <c r="A39">
        <v>1972264</v>
      </c>
      <c r="B39">
        <v>577954951</v>
      </c>
      <c r="C39" t="s">
        <v>83</v>
      </c>
      <c r="D39" t="s">
        <v>84</v>
      </c>
      <c r="E39" t="s">
        <v>19</v>
      </c>
      <c r="G39" t="s">
        <v>20</v>
      </c>
      <c r="H39" s="1">
        <v>43519</v>
      </c>
      <c r="I39" s="2">
        <v>52.04</v>
      </c>
      <c r="J39" s="2">
        <v>87.12</v>
      </c>
    </row>
    <row r="40" spans="1:10" x14ac:dyDescent="0.3">
      <c r="A40">
        <v>1501881</v>
      </c>
      <c r="B40">
        <v>655779353</v>
      </c>
      <c r="C40" t="s">
        <v>85</v>
      </c>
      <c r="D40" t="s">
        <v>22</v>
      </c>
      <c r="E40" t="s">
        <v>23</v>
      </c>
      <c r="G40" t="s">
        <v>20</v>
      </c>
      <c r="H40" s="1">
        <v>43799</v>
      </c>
      <c r="I40" s="2">
        <v>405.88</v>
      </c>
      <c r="J40" s="2">
        <v>679.5</v>
      </c>
    </row>
    <row r="41" spans="1:10" x14ac:dyDescent="0.3">
      <c r="A41">
        <v>1515295</v>
      </c>
      <c r="B41">
        <v>649372323</v>
      </c>
      <c r="C41" t="s">
        <v>86</v>
      </c>
      <c r="D41" t="s">
        <v>87</v>
      </c>
      <c r="E41" t="s">
        <v>23</v>
      </c>
      <c r="G41" t="s">
        <v>20</v>
      </c>
      <c r="H41" s="1">
        <v>43743</v>
      </c>
      <c r="I41" s="2">
        <v>99.84</v>
      </c>
      <c r="J41" s="2">
        <v>167.15</v>
      </c>
    </row>
    <row r="42" spans="1:10" x14ac:dyDescent="0.3">
      <c r="A42">
        <v>1480490</v>
      </c>
      <c r="B42">
        <v>649966256</v>
      </c>
      <c r="C42" t="s">
        <v>88</v>
      </c>
      <c r="D42" t="s">
        <v>89</v>
      </c>
      <c r="E42" t="s">
        <v>23</v>
      </c>
      <c r="G42" t="s">
        <v>20</v>
      </c>
      <c r="H42" s="1">
        <v>43785</v>
      </c>
      <c r="I42" s="2">
        <v>113.73</v>
      </c>
      <c r="J42" s="2">
        <v>190.4</v>
      </c>
    </row>
    <row r="43" spans="1:10" x14ac:dyDescent="0.3">
      <c r="A43">
        <v>1592005</v>
      </c>
      <c r="B43">
        <v>653835249</v>
      </c>
      <c r="C43" t="s">
        <v>90</v>
      </c>
      <c r="D43" t="s">
        <v>91</v>
      </c>
      <c r="E43" t="s">
        <v>23</v>
      </c>
      <c r="G43" t="s">
        <v>20</v>
      </c>
      <c r="H43" s="1">
        <v>44023</v>
      </c>
      <c r="I43" s="2">
        <v>140.35</v>
      </c>
      <c r="J43" s="2">
        <v>234.97</v>
      </c>
    </row>
    <row r="44" spans="1:10" x14ac:dyDescent="0.3">
      <c r="A44">
        <v>1617141</v>
      </c>
      <c r="B44">
        <v>493916878</v>
      </c>
      <c r="C44" t="s">
        <v>92</v>
      </c>
      <c r="D44" t="s">
        <v>93</v>
      </c>
      <c r="E44" t="s">
        <v>23</v>
      </c>
      <c r="G44" t="s">
        <v>20</v>
      </c>
      <c r="H44" s="1">
        <v>43841</v>
      </c>
      <c r="I44" s="2">
        <v>148.88999999999999</v>
      </c>
      <c r="J44" s="2">
        <v>249.26</v>
      </c>
    </row>
    <row r="45" spans="1:10" x14ac:dyDescent="0.3">
      <c r="A45">
        <v>1573294</v>
      </c>
      <c r="B45">
        <v>659756233</v>
      </c>
      <c r="C45" t="s">
        <v>94</v>
      </c>
      <c r="D45" t="s">
        <v>95</v>
      </c>
      <c r="E45" t="s">
        <v>23</v>
      </c>
      <c r="G45" t="s">
        <v>20</v>
      </c>
      <c r="H45" s="1">
        <v>44023</v>
      </c>
      <c r="I45" s="2">
        <v>129.26</v>
      </c>
      <c r="J45" s="2">
        <v>216.4</v>
      </c>
    </row>
    <row r="46" spans="1:10" x14ac:dyDescent="0.3">
      <c r="A46">
        <v>1279314</v>
      </c>
      <c r="B46">
        <v>630187680</v>
      </c>
      <c r="C46" t="s">
        <v>96</v>
      </c>
      <c r="D46" t="s">
        <v>97</v>
      </c>
      <c r="E46" t="s">
        <v>23</v>
      </c>
      <c r="G46" t="s">
        <v>20</v>
      </c>
      <c r="H46" s="1">
        <v>43939</v>
      </c>
      <c r="I46" s="2">
        <v>120.64</v>
      </c>
      <c r="J46" s="2">
        <v>201.97</v>
      </c>
    </row>
    <row r="47" spans="1:10" x14ac:dyDescent="0.3">
      <c r="A47">
        <v>1989532</v>
      </c>
      <c r="B47">
        <v>653448076</v>
      </c>
      <c r="C47" t="s">
        <v>98</v>
      </c>
      <c r="D47" t="s">
        <v>99</v>
      </c>
      <c r="E47" t="s">
        <v>23</v>
      </c>
      <c r="G47" t="s">
        <v>20</v>
      </c>
      <c r="H47" s="1">
        <v>43855</v>
      </c>
      <c r="I47" s="2">
        <v>194.89</v>
      </c>
      <c r="J47" s="2">
        <v>326.27999999999997</v>
      </c>
    </row>
    <row r="48" spans="1:10" x14ac:dyDescent="0.3">
      <c r="A48">
        <v>1508498</v>
      </c>
      <c r="B48">
        <v>651605040</v>
      </c>
      <c r="C48" t="s">
        <v>100</v>
      </c>
      <c r="D48" t="s">
        <v>101</v>
      </c>
      <c r="E48" t="s">
        <v>23</v>
      </c>
      <c r="G48" t="s">
        <v>20</v>
      </c>
      <c r="H48" s="1">
        <v>43981</v>
      </c>
      <c r="I48" s="2">
        <v>63.8</v>
      </c>
      <c r="J48" s="2">
        <v>106.81</v>
      </c>
    </row>
    <row r="49" spans="1:10" x14ac:dyDescent="0.3">
      <c r="A49">
        <v>2039485</v>
      </c>
      <c r="B49">
        <v>939672127</v>
      </c>
      <c r="C49" t="s">
        <v>102</v>
      </c>
      <c r="D49" t="s">
        <v>103</v>
      </c>
      <c r="E49" t="s">
        <v>23</v>
      </c>
      <c r="G49" t="s">
        <v>20</v>
      </c>
      <c r="H49" s="1">
        <v>43813</v>
      </c>
      <c r="I49" s="2">
        <v>74.16</v>
      </c>
      <c r="J49" s="2">
        <v>124.15</v>
      </c>
    </row>
    <row r="50" spans="1:10" x14ac:dyDescent="0.3">
      <c r="A50">
        <v>1571751</v>
      </c>
      <c r="B50">
        <v>657954046</v>
      </c>
      <c r="C50" t="s">
        <v>104</v>
      </c>
      <c r="D50" t="s">
        <v>105</v>
      </c>
      <c r="E50" t="s">
        <v>23</v>
      </c>
      <c r="G50" t="s">
        <v>20</v>
      </c>
      <c r="H50" s="1">
        <v>43715</v>
      </c>
      <c r="I50" s="2">
        <v>91.78</v>
      </c>
      <c r="J50" s="2">
        <v>153.65</v>
      </c>
    </row>
    <row r="51" spans="1:10" x14ac:dyDescent="0.3">
      <c r="A51">
        <v>1319557</v>
      </c>
      <c r="B51">
        <v>637846288</v>
      </c>
      <c r="C51" t="s">
        <v>106</v>
      </c>
      <c r="D51" t="s">
        <v>107</v>
      </c>
      <c r="E51" t="s">
        <v>23</v>
      </c>
      <c r="G51" t="s">
        <v>20</v>
      </c>
      <c r="H51" s="1">
        <v>43841</v>
      </c>
      <c r="I51" s="2">
        <v>206.82</v>
      </c>
      <c r="J51" s="2">
        <v>346.25</v>
      </c>
    </row>
    <row r="52" spans="1:10" x14ac:dyDescent="0.3">
      <c r="A52">
        <v>1995646</v>
      </c>
      <c r="B52">
        <v>664150992</v>
      </c>
      <c r="C52" t="s">
        <v>108</v>
      </c>
      <c r="D52" t="s">
        <v>109</v>
      </c>
      <c r="E52" t="s">
        <v>19</v>
      </c>
      <c r="G52" t="s">
        <v>20</v>
      </c>
      <c r="H52" s="1">
        <v>43659</v>
      </c>
      <c r="I52" s="2">
        <v>64.05</v>
      </c>
      <c r="J52" s="2">
        <v>107.23</v>
      </c>
    </row>
    <row r="53" spans="1:10" x14ac:dyDescent="0.3">
      <c r="A53">
        <v>1456425</v>
      </c>
      <c r="B53">
        <v>644364903</v>
      </c>
      <c r="C53" t="s">
        <v>110</v>
      </c>
      <c r="D53" t="s">
        <v>111</v>
      </c>
      <c r="E53" t="s">
        <v>23</v>
      </c>
      <c r="G53" t="s">
        <v>20</v>
      </c>
      <c r="H53" s="1">
        <v>43841</v>
      </c>
      <c r="I53" s="2">
        <v>64.09</v>
      </c>
      <c r="J53" s="2">
        <v>107.3</v>
      </c>
    </row>
    <row r="54" spans="1:10" x14ac:dyDescent="0.3">
      <c r="A54">
        <v>1329366</v>
      </c>
      <c r="B54">
        <v>632049284</v>
      </c>
      <c r="C54" t="s">
        <v>112</v>
      </c>
      <c r="D54" t="s">
        <v>113</v>
      </c>
      <c r="E54" t="s">
        <v>23</v>
      </c>
      <c r="G54" t="s">
        <v>20</v>
      </c>
      <c r="H54" s="1">
        <v>41853</v>
      </c>
      <c r="I54" s="2">
        <v>53.44</v>
      </c>
      <c r="J54" s="2">
        <v>91.16</v>
      </c>
    </row>
    <row r="55" spans="1:10" x14ac:dyDescent="0.3">
      <c r="A55">
        <v>1694637</v>
      </c>
      <c r="B55">
        <v>653831560</v>
      </c>
      <c r="C55" t="s">
        <v>114</v>
      </c>
      <c r="D55" t="s">
        <v>115</v>
      </c>
      <c r="E55" t="s">
        <v>19</v>
      </c>
      <c r="G55" t="s">
        <v>20</v>
      </c>
      <c r="H55" s="1">
        <v>43813</v>
      </c>
      <c r="I55" s="2">
        <v>35.04</v>
      </c>
      <c r="J55" s="2">
        <v>58.66</v>
      </c>
    </row>
    <row r="56" spans="1:10" x14ac:dyDescent="0.3">
      <c r="A56">
        <v>1752856</v>
      </c>
      <c r="B56">
        <v>667783575</v>
      </c>
      <c r="C56" t="s">
        <v>116</v>
      </c>
      <c r="D56" t="s">
        <v>117</v>
      </c>
      <c r="E56" t="s">
        <v>23</v>
      </c>
      <c r="G56" t="s">
        <v>20</v>
      </c>
      <c r="H56" s="1">
        <v>43953</v>
      </c>
      <c r="I56" s="2">
        <v>53.12</v>
      </c>
      <c r="J56" s="2">
        <v>88.93</v>
      </c>
    </row>
    <row r="57" spans="1:10" x14ac:dyDescent="0.3">
      <c r="A57">
        <v>1740919</v>
      </c>
      <c r="B57">
        <v>649115805</v>
      </c>
      <c r="C57" t="s">
        <v>118</v>
      </c>
      <c r="D57" t="s">
        <v>119</v>
      </c>
      <c r="E57" t="s">
        <v>19</v>
      </c>
      <c r="G57" t="s">
        <v>20</v>
      </c>
      <c r="H57" s="1">
        <v>42637</v>
      </c>
      <c r="I57" s="2">
        <v>98.92</v>
      </c>
      <c r="J57" s="2">
        <v>165.61</v>
      </c>
    </row>
    <row r="58" spans="1:10" x14ac:dyDescent="0.3">
      <c r="A58">
        <v>1679232</v>
      </c>
      <c r="B58">
        <v>658315858</v>
      </c>
      <c r="C58" t="s">
        <v>120</v>
      </c>
      <c r="D58" t="s">
        <v>121</v>
      </c>
      <c r="E58" t="s">
        <v>19</v>
      </c>
      <c r="G58" t="s">
        <v>20</v>
      </c>
      <c r="H58" s="1">
        <v>43757</v>
      </c>
      <c r="I58" s="2">
        <v>20.64</v>
      </c>
      <c r="J58" s="2">
        <v>34.549999999999997</v>
      </c>
    </row>
    <row r="59" spans="1:10" x14ac:dyDescent="0.3">
      <c r="A59">
        <v>1944727</v>
      </c>
      <c r="B59">
        <v>665825477</v>
      </c>
      <c r="C59" t="s">
        <v>122</v>
      </c>
      <c r="D59" t="s">
        <v>123</v>
      </c>
      <c r="E59" t="s">
        <v>26</v>
      </c>
      <c r="G59" t="s">
        <v>20</v>
      </c>
      <c r="H59" s="1">
        <v>43701</v>
      </c>
      <c r="I59" s="2">
        <v>47.08</v>
      </c>
      <c r="J59" s="2">
        <v>78.819999999999993</v>
      </c>
    </row>
    <row r="60" spans="1:10" x14ac:dyDescent="0.3">
      <c r="A60">
        <v>2050128</v>
      </c>
      <c r="B60">
        <v>683402770</v>
      </c>
      <c r="C60" t="s">
        <v>124</v>
      </c>
      <c r="D60" t="s">
        <v>125</v>
      </c>
      <c r="E60" t="s">
        <v>19</v>
      </c>
      <c r="G60" t="s">
        <v>20</v>
      </c>
      <c r="H60" s="1">
        <v>43659</v>
      </c>
      <c r="I60" s="2">
        <v>28.79</v>
      </c>
      <c r="J60" s="2">
        <v>48.2</v>
      </c>
    </row>
    <row r="61" spans="1:10" x14ac:dyDescent="0.3">
      <c r="A61">
        <v>1540707</v>
      </c>
      <c r="B61">
        <v>651830994</v>
      </c>
      <c r="C61" t="s">
        <v>126</v>
      </c>
      <c r="D61" t="s">
        <v>127</v>
      </c>
      <c r="E61" t="s">
        <v>23</v>
      </c>
      <c r="G61" t="s">
        <v>20</v>
      </c>
      <c r="H61" s="1">
        <v>43939</v>
      </c>
      <c r="I61" s="2">
        <v>56.86</v>
      </c>
      <c r="J61" s="2">
        <v>95.19</v>
      </c>
    </row>
    <row r="62" spans="1:10" x14ac:dyDescent="0.3">
      <c r="A62">
        <v>2072098</v>
      </c>
      <c r="B62">
        <v>679963587</v>
      </c>
      <c r="C62" t="s">
        <v>128</v>
      </c>
      <c r="D62" t="s">
        <v>129</v>
      </c>
      <c r="E62" t="s">
        <v>23</v>
      </c>
      <c r="G62" t="s">
        <v>20</v>
      </c>
      <c r="H62" s="1">
        <v>44023</v>
      </c>
      <c r="I62" s="2">
        <v>72.5</v>
      </c>
      <c r="J62" s="2">
        <v>121.37</v>
      </c>
    </row>
    <row r="63" spans="1:10" x14ac:dyDescent="0.3">
      <c r="A63">
        <v>2044592</v>
      </c>
      <c r="B63">
        <v>655417509</v>
      </c>
      <c r="C63" t="s">
        <v>130</v>
      </c>
      <c r="D63" t="s">
        <v>131</v>
      </c>
      <c r="E63" t="s">
        <v>19</v>
      </c>
      <c r="G63" t="s">
        <v>20</v>
      </c>
      <c r="H63" s="1">
        <v>43701</v>
      </c>
      <c r="I63" s="2">
        <v>66.41</v>
      </c>
      <c r="J63" s="2">
        <v>111.18</v>
      </c>
    </row>
    <row r="64" spans="1:10" x14ac:dyDescent="0.3">
      <c r="A64">
        <v>2044410</v>
      </c>
      <c r="B64">
        <v>654201326</v>
      </c>
      <c r="C64" t="s">
        <v>132</v>
      </c>
      <c r="D64" t="s">
        <v>133</v>
      </c>
      <c r="E64" t="s">
        <v>19</v>
      </c>
      <c r="G64" t="s">
        <v>20</v>
      </c>
      <c r="H64" s="1">
        <v>43701</v>
      </c>
      <c r="I64" s="2">
        <v>34.26</v>
      </c>
      <c r="J64" s="2">
        <v>57.36</v>
      </c>
    </row>
    <row r="65" spans="1:10" x14ac:dyDescent="0.3">
      <c r="A65">
        <v>1706373</v>
      </c>
      <c r="B65">
        <v>656651007</v>
      </c>
      <c r="C65" t="s">
        <v>134</v>
      </c>
      <c r="D65" t="s">
        <v>135</v>
      </c>
      <c r="E65" t="s">
        <v>19</v>
      </c>
      <c r="G65" t="s">
        <v>20</v>
      </c>
      <c r="H65" s="1">
        <v>43967</v>
      </c>
      <c r="I65" s="2">
        <v>99.84</v>
      </c>
      <c r="J65" s="2">
        <v>167.15</v>
      </c>
    </row>
    <row r="66" spans="1:10" x14ac:dyDescent="0.3">
      <c r="A66">
        <v>2049880</v>
      </c>
      <c r="B66">
        <v>749925079</v>
      </c>
      <c r="C66" t="s">
        <v>136</v>
      </c>
      <c r="D66" t="s">
        <v>137</v>
      </c>
      <c r="E66" t="s">
        <v>23</v>
      </c>
      <c r="G66" t="s">
        <v>20</v>
      </c>
      <c r="H66" s="1">
        <v>43771</v>
      </c>
      <c r="I66" s="2">
        <v>13.99</v>
      </c>
      <c r="J66" s="2">
        <v>23.42</v>
      </c>
    </row>
    <row r="67" spans="1:10" x14ac:dyDescent="0.3">
      <c r="A67">
        <v>1512151</v>
      </c>
      <c r="B67">
        <v>652452293</v>
      </c>
      <c r="C67" t="s">
        <v>138</v>
      </c>
      <c r="D67" t="s">
        <v>139</v>
      </c>
      <c r="E67" t="s">
        <v>23</v>
      </c>
      <c r="G67" t="s">
        <v>20</v>
      </c>
      <c r="H67" s="1">
        <v>43785</v>
      </c>
      <c r="I67" s="2">
        <v>120.64</v>
      </c>
      <c r="J67" s="2">
        <v>201.97</v>
      </c>
    </row>
    <row r="68" spans="1:10" x14ac:dyDescent="0.3">
      <c r="A68">
        <v>2009785</v>
      </c>
      <c r="B68">
        <v>665174900</v>
      </c>
      <c r="C68" t="s">
        <v>140</v>
      </c>
      <c r="D68" t="s">
        <v>141</v>
      </c>
      <c r="E68" t="s">
        <v>26</v>
      </c>
      <c r="G68" t="s">
        <v>20</v>
      </c>
      <c r="H68" s="1">
        <v>43827</v>
      </c>
      <c r="I68" s="2">
        <v>36.31</v>
      </c>
      <c r="J68" s="2">
        <v>60.79</v>
      </c>
    </row>
    <row r="69" spans="1:10" x14ac:dyDescent="0.3">
      <c r="A69">
        <v>1428986</v>
      </c>
      <c r="B69">
        <v>646026997</v>
      </c>
      <c r="C69" t="s">
        <v>142</v>
      </c>
      <c r="D69" t="s">
        <v>143</v>
      </c>
      <c r="E69" t="s">
        <v>23</v>
      </c>
      <c r="G69" t="s">
        <v>20</v>
      </c>
      <c r="H69" s="1">
        <v>43925</v>
      </c>
      <c r="I69" s="2">
        <v>76.680000000000007</v>
      </c>
      <c r="J69" s="2">
        <v>128.37</v>
      </c>
    </row>
    <row r="71" spans="1:10" x14ac:dyDescent="0.3">
      <c r="A71" t="s">
        <v>4</v>
      </c>
      <c r="B71" t="str">
        <f>"0020"</f>
        <v>0020</v>
      </c>
      <c r="C71" t="s">
        <v>5</v>
      </c>
      <c r="D71" t="s">
        <v>144</v>
      </c>
    </row>
    <row r="73" spans="1:10" x14ac:dyDescent="0.3">
      <c r="A73" t="s">
        <v>7</v>
      </c>
      <c r="B73" t="s">
        <v>8</v>
      </c>
      <c r="C73" t="s">
        <v>9</v>
      </c>
      <c r="D73" t="s">
        <v>10</v>
      </c>
      <c r="E73" t="s">
        <v>11</v>
      </c>
      <c r="F73" t="s">
        <v>12</v>
      </c>
      <c r="G73" t="s">
        <v>13</v>
      </c>
      <c r="H73" t="s">
        <v>14</v>
      </c>
      <c r="I73" t="s">
        <v>15</v>
      </c>
      <c r="J73" t="s">
        <v>16</v>
      </c>
    </row>
    <row r="74" spans="1:10" x14ac:dyDescent="0.3">
      <c r="A74">
        <v>1000900</v>
      </c>
      <c r="B74">
        <v>618568281</v>
      </c>
      <c r="C74" t="s">
        <v>145</v>
      </c>
      <c r="D74" t="s">
        <v>146</v>
      </c>
      <c r="E74" t="s">
        <v>23</v>
      </c>
      <c r="G74" t="s">
        <v>20</v>
      </c>
      <c r="H74" s="1">
        <v>43951</v>
      </c>
      <c r="I74" s="2">
        <v>14.83</v>
      </c>
      <c r="J74" s="2">
        <v>18.54</v>
      </c>
    </row>
    <row r="75" spans="1:10" x14ac:dyDescent="0.3">
      <c r="A75">
        <v>1721380</v>
      </c>
      <c r="B75">
        <v>667896195</v>
      </c>
      <c r="C75" t="s">
        <v>147</v>
      </c>
      <c r="D75" t="s">
        <v>148</v>
      </c>
      <c r="E75" t="s">
        <v>23</v>
      </c>
      <c r="G75" t="s">
        <v>20</v>
      </c>
      <c r="H75" s="1">
        <v>42766</v>
      </c>
      <c r="I75" s="2">
        <v>120.55</v>
      </c>
      <c r="J75" s="2">
        <v>174.8</v>
      </c>
    </row>
    <row r="76" spans="1:10" x14ac:dyDescent="0.3">
      <c r="A76">
        <v>2024818</v>
      </c>
      <c r="B76">
        <v>665419107</v>
      </c>
      <c r="C76" t="s">
        <v>149</v>
      </c>
      <c r="D76" t="s">
        <v>150</v>
      </c>
      <c r="E76" t="s">
        <v>19</v>
      </c>
      <c r="G76" t="s">
        <v>20</v>
      </c>
      <c r="H76" s="1">
        <v>43982</v>
      </c>
      <c r="I76" s="2">
        <v>88.88</v>
      </c>
      <c r="J76" s="2">
        <v>111.09</v>
      </c>
    </row>
    <row r="77" spans="1:10" x14ac:dyDescent="0.3">
      <c r="A77">
        <v>1983246</v>
      </c>
      <c r="B77">
        <v>653528570</v>
      </c>
      <c r="C77" t="s">
        <v>151</v>
      </c>
      <c r="D77" t="s">
        <v>152</v>
      </c>
      <c r="E77" t="s">
        <v>19</v>
      </c>
      <c r="G77" t="s">
        <v>20</v>
      </c>
      <c r="H77" s="1">
        <v>43723</v>
      </c>
      <c r="I77" s="2">
        <v>34.46</v>
      </c>
      <c r="J77" s="2">
        <v>43.08</v>
      </c>
    </row>
    <row r="78" spans="1:10" x14ac:dyDescent="0.3">
      <c r="A78">
        <v>1038074</v>
      </c>
      <c r="B78">
        <v>638416453</v>
      </c>
      <c r="C78" t="s">
        <v>153</v>
      </c>
      <c r="D78" t="s">
        <v>154</v>
      </c>
      <c r="E78" t="s">
        <v>23</v>
      </c>
      <c r="G78" t="s">
        <v>20</v>
      </c>
      <c r="H78" s="1">
        <v>42353</v>
      </c>
      <c r="I78" s="2">
        <v>70.27</v>
      </c>
      <c r="J78" s="2">
        <v>3</v>
      </c>
    </row>
    <row r="79" spans="1:10" x14ac:dyDescent="0.3">
      <c r="A79">
        <v>1052786</v>
      </c>
      <c r="B79">
        <v>633110101</v>
      </c>
      <c r="C79" t="s">
        <v>155</v>
      </c>
      <c r="D79" t="s">
        <v>156</v>
      </c>
      <c r="E79" t="s">
        <v>23</v>
      </c>
      <c r="G79" t="s">
        <v>20</v>
      </c>
      <c r="H79" s="1">
        <v>43951</v>
      </c>
      <c r="I79" s="2">
        <v>54.93</v>
      </c>
      <c r="J79" s="2">
        <v>79.650000000000006</v>
      </c>
    </row>
    <row r="80" spans="1:10" x14ac:dyDescent="0.3">
      <c r="A80">
        <v>1652825</v>
      </c>
      <c r="B80">
        <v>676932536</v>
      </c>
      <c r="C80" t="s">
        <v>157</v>
      </c>
      <c r="D80" t="s">
        <v>158</v>
      </c>
      <c r="E80" t="s">
        <v>23</v>
      </c>
      <c r="G80" t="s">
        <v>20</v>
      </c>
      <c r="H80" s="1">
        <v>43951</v>
      </c>
      <c r="I80" s="2">
        <v>34.99</v>
      </c>
      <c r="J80" s="2">
        <v>43.74</v>
      </c>
    </row>
    <row r="81" spans="1:10" x14ac:dyDescent="0.3">
      <c r="A81">
        <v>1491828</v>
      </c>
      <c r="B81">
        <v>654549443</v>
      </c>
      <c r="C81" t="s">
        <v>159</v>
      </c>
      <c r="D81" t="s">
        <v>160</v>
      </c>
      <c r="E81" t="s">
        <v>23</v>
      </c>
      <c r="G81" t="s">
        <v>20</v>
      </c>
      <c r="H81" s="1">
        <v>43861</v>
      </c>
      <c r="I81" s="2">
        <v>31.88</v>
      </c>
      <c r="J81" s="2">
        <v>39.85</v>
      </c>
    </row>
    <row r="82" spans="1:10" x14ac:dyDescent="0.3">
      <c r="A82">
        <v>2062453</v>
      </c>
      <c r="B82">
        <v>541947107</v>
      </c>
      <c r="C82" t="s">
        <v>161</v>
      </c>
      <c r="D82" t="s">
        <v>162</v>
      </c>
      <c r="E82" t="s">
        <v>23</v>
      </c>
      <c r="G82" t="s">
        <v>20</v>
      </c>
      <c r="H82" s="1">
        <v>44012</v>
      </c>
      <c r="I82" s="2">
        <v>102.19</v>
      </c>
      <c r="J82" s="2">
        <v>127.73</v>
      </c>
    </row>
    <row r="83" spans="1:10" x14ac:dyDescent="0.3">
      <c r="A83">
        <v>1937325</v>
      </c>
      <c r="B83">
        <v>641029442</v>
      </c>
      <c r="C83" t="s">
        <v>163</v>
      </c>
      <c r="D83" t="s">
        <v>164</v>
      </c>
      <c r="E83" t="s">
        <v>23</v>
      </c>
      <c r="G83" t="s">
        <v>20</v>
      </c>
      <c r="H83" s="1">
        <v>43982</v>
      </c>
      <c r="I83" s="2">
        <v>182.6</v>
      </c>
      <c r="J83" s="2">
        <v>264.77</v>
      </c>
    </row>
    <row r="84" spans="1:10" x14ac:dyDescent="0.3">
      <c r="A84">
        <v>2035483</v>
      </c>
      <c r="B84">
        <v>661714642</v>
      </c>
      <c r="C84" t="s">
        <v>165</v>
      </c>
      <c r="D84" t="s">
        <v>166</v>
      </c>
      <c r="E84" t="s">
        <v>23</v>
      </c>
      <c r="G84" t="s">
        <v>20</v>
      </c>
      <c r="H84" s="1">
        <v>43708</v>
      </c>
      <c r="I84" s="2">
        <v>60.37</v>
      </c>
      <c r="J84" s="2">
        <v>87.54</v>
      </c>
    </row>
    <row r="85" spans="1:10" x14ac:dyDescent="0.3">
      <c r="A85">
        <v>1536374</v>
      </c>
      <c r="B85">
        <v>653209445</v>
      </c>
      <c r="C85" t="s">
        <v>167</v>
      </c>
      <c r="D85" t="s">
        <v>168</v>
      </c>
      <c r="E85" t="s">
        <v>23</v>
      </c>
      <c r="G85" t="s">
        <v>20</v>
      </c>
      <c r="H85" s="1">
        <v>43830</v>
      </c>
      <c r="I85" s="2">
        <v>66.61</v>
      </c>
      <c r="J85" s="2">
        <v>102.58</v>
      </c>
    </row>
    <row r="86" spans="1:10" x14ac:dyDescent="0.3">
      <c r="A86">
        <v>1968015</v>
      </c>
      <c r="B86">
        <v>650524606</v>
      </c>
      <c r="C86" t="s">
        <v>169</v>
      </c>
      <c r="D86" t="s">
        <v>25</v>
      </c>
      <c r="E86" t="s">
        <v>23</v>
      </c>
      <c r="G86" t="s">
        <v>20</v>
      </c>
      <c r="H86" s="1">
        <v>43845</v>
      </c>
      <c r="I86" s="2">
        <v>61.06</v>
      </c>
      <c r="J86" s="2">
        <v>88.54</v>
      </c>
    </row>
    <row r="87" spans="1:10" x14ac:dyDescent="0.3">
      <c r="A87">
        <v>1985373</v>
      </c>
      <c r="B87">
        <v>308145853</v>
      </c>
      <c r="C87" t="s">
        <v>170</v>
      </c>
      <c r="D87" t="s">
        <v>171</v>
      </c>
      <c r="E87" t="s">
        <v>23</v>
      </c>
      <c r="G87" t="s">
        <v>20</v>
      </c>
      <c r="H87" s="1">
        <v>43830</v>
      </c>
      <c r="I87" s="2">
        <v>145.72</v>
      </c>
      <c r="J87" s="2">
        <v>224.41</v>
      </c>
    </row>
    <row r="88" spans="1:10" x14ac:dyDescent="0.3">
      <c r="A88">
        <v>1162684</v>
      </c>
      <c r="B88">
        <v>643407695</v>
      </c>
      <c r="C88" t="s">
        <v>172</v>
      </c>
      <c r="D88" t="s">
        <v>173</v>
      </c>
      <c r="E88" t="s">
        <v>23</v>
      </c>
      <c r="G88" t="s">
        <v>20</v>
      </c>
      <c r="H88" s="1">
        <v>43830</v>
      </c>
      <c r="I88" s="2">
        <v>153.5</v>
      </c>
      <c r="J88" s="2">
        <v>111.52</v>
      </c>
    </row>
    <row r="89" spans="1:10" x14ac:dyDescent="0.3">
      <c r="A89">
        <v>1179001</v>
      </c>
      <c r="B89">
        <v>637587528</v>
      </c>
      <c r="C89" t="s">
        <v>174</v>
      </c>
      <c r="D89" t="s">
        <v>175</v>
      </c>
      <c r="E89" t="s">
        <v>23</v>
      </c>
      <c r="G89" t="s">
        <v>20</v>
      </c>
      <c r="H89" s="1">
        <v>44027</v>
      </c>
      <c r="I89" s="2">
        <v>109.43</v>
      </c>
      <c r="J89" s="2">
        <v>158.66999999999999</v>
      </c>
    </row>
    <row r="90" spans="1:10" x14ac:dyDescent="0.3">
      <c r="A90">
        <v>1694082</v>
      </c>
      <c r="B90">
        <v>664137676</v>
      </c>
      <c r="C90" t="s">
        <v>176</v>
      </c>
      <c r="D90" t="s">
        <v>177</v>
      </c>
      <c r="E90" t="s">
        <v>19</v>
      </c>
      <c r="G90" t="s">
        <v>20</v>
      </c>
      <c r="H90" s="1">
        <v>43966</v>
      </c>
      <c r="I90" s="2">
        <v>55.59</v>
      </c>
      <c r="J90" s="2">
        <v>69.48</v>
      </c>
    </row>
    <row r="91" spans="1:10" x14ac:dyDescent="0.3">
      <c r="A91">
        <v>2055564</v>
      </c>
      <c r="B91">
        <v>583549241</v>
      </c>
      <c r="C91" t="s">
        <v>178</v>
      </c>
      <c r="D91" t="s">
        <v>179</v>
      </c>
      <c r="E91" t="s">
        <v>19</v>
      </c>
      <c r="G91" t="s">
        <v>20</v>
      </c>
      <c r="H91" s="1">
        <v>43814</v>
      </c>
      <c r="I91" s="2">
        <v>96.36</v>
      </c>
      <c r="J91" s="2">
        <v>120.45</v>
      </c>
    </row>
    <row r="92" spans="1:10" x14ac:dyDescent="0.3">
      <c r="A92">
        <v>1208784</v>
      </c>
      <c r="B92">
        <v>636031965</v>
      </c>
      <c r="C92" t="s">
        <v>180</v>
      </c>
      <c r="D92" t="s">
        <v>181</v>
      </c>
      <c r="E92" t="s">
        <v>23</v>
      </c>
      <c r="G92" t="s">
        <v>20</v>
      </c>
      <c r="H92" s="1">
        <v>43646</v>
      </c>
      <c r="I92" s="2">
        <v>49.81</v>
      </c>
      <c r="J92" s="2">
        <v>72.22</v>
      </c>
    </row>
    <row r="93" spans="1:10" x14ac:dyDescent="0.3">
      <c r="A93">
        <v>2050516</v>
      </c>
      <c r="B93">
        <v>656563673</v>
      </c>
      <c r="C93" t="s">
        <v>182</v>
      </c>
      <c r="D93" t="s">
        <v>183</v>
      </c>
      <c r="E93" t="s">
        <v>23</v>
      </c>
      <c r="G93" t="s">
        <v>20</v>
      </c>
      <c r="H93" s="1">
        <v>43738</v>
      </c>
      <c r="I93" s="2">
        <v>69.66</v>
      </c>
      <c r="J93" s="2">
        <v>101.01</v>
      </c>
    </row>
    <row r="94" spans="1:10" x14ac:dyDescent="0.3">
      <c r="A94">
        <v>2010817</v>
      </c>
      <c r="B94">
        <v>682314927</v>
      </c>
      <c r="C94" t="s">
        <v>184</v>
      </c>
      <c r="D94" t="s">
        <v>185</v>
      </c>
      <c r="E94" t="s">
        <v>23</v>
      </c>
      <c r="G94" t="s">
        <v>20</v>
      </c>
      <c r="H94" s="1">
        <v>43769</v>
      </c>
      <c r="I94" s="2">
        <v>104.26</v>
      </c>
      <c r="J94" s="2">
        <v>130.32</v>
      </c>
    </row>
    <row r="95" spans="1:10" x14ac:dyDescent="0.3">
      <c r="A95">
        <v>1641885</v>
      </c>
      <c r="B95">
        <v>649472321</v>
      </c>
      <c r="C95" t="s">
        <v>186</v>
      </c>
      <c r="D95" t="s">
        <v>187</v>
      </c>
      <c r="E95" t="s">
        <v>23</v>
      </c>
      <c r="G95" t="s">
        <v>20</v>
      </c>
      <c r="H95" s="1">
        <v>43890</v>
      </c>
      <c r="I95" s="2">
        <v>289.16000000000003</v>
      </c>
      <c r="J95" s="2">
        <v>361.45</v>
      </c>
    </row>
    <row r="96" spans="1:10" x14ac:dyDescent="0.3">
      <c r="A96">
        <v>1987676</v>
      </c>
      <c r="B96">
        <v>675756753</v>
      </c>
      <c r="C96" t="s">
        <v>188</v>
      </c>
      <c r="D96" t="s">
        <v>189</v>
      </c>
      <c r="E96" t="s">
        <v>23</v>
      </c>
      <c r="G96" t="s">
        <v>20</v>
      </c>
      <c r="H96" s="1">
        <v>43830</v>
      </c>
      <c r="I96" s="2">
        <v>53</v>
      </c>
      <c r="J96" s="2">
        <v>77.459999999999994</v>
      </c>
    </row>
    <row r="97" spans="1:10" x14ac:dyDescent="0.3">
      <c r="A97">
        <v>2024800</v>
      </c>
      <c r="B97">
        <v>585045958</v>
      </c>
      <c r="C97" t="s">
        <v>190</v>
      </c>
      <c r="D97" t="s">
        <v>191</v>
      </c>
      <c r="E97" t="s">
        <v>23</v>
      </c>
      <c r="G97" t="s">
        <v>20</v>
      </c>
      <c r="H97" s="1">
        <v>43784</v>
      </c>
      <c r="I97" s="2">
        <v>81.41</v>
      </c>
      <c r="J97" s="2">
        <v>101.76</v>
      </c>
    </row>
    <row r="98" spans="1:10" x14ac:dyDescent="0.3">
      <c r="A98">
        <v>1254374</v>
      </c>
      <c r="B98">
        <v>622337921</v>
      </c>
      <c r="C98" t="s">
        <v>192</v>
      </c>
      <c r="D98" t="s">
        <v>156</v>
      </c>
      <c r="E98" t="s">
        <v>23</v>
      </c>
      <c r="G98" t="s">
        <v>20</v>
      </c>
      <c r="H98" s="1">
        <v>43997</v>
      </c>
      <c r="I98" s="2">
        <v>745.66</v>
      </c>
      <c r="J98" s="2">
        <v>1148.3499999999999</v>
      </c>
    </row>
    <row r="99" spans="1:10" x14ac:dyDescent="0.3">
      <c r="A99">
        <v>1659606</v>
      </c>
      <c r="B99">
        <v>661297929</v>
      </c>
      <c r="C99" t="s">
        <v>193</v>
      </c>
      <c r="D99" t="s">
        <v>194</v>
      </c>
      <c r="E99" t="s">
        <v>23</v>
      </c>
      <c r="G99" t="s">
        <v>20</v>
      </c>
      <c r="H99" s="1">
        <v>43677</v>
      </c>
      <c r="I99" s="2">
        <v>114.56</v>
      </c>
      <c r="J99" s="2">
        <v>166.12</v>
      </c>
    </row>
    <row r="100" spans="1:10" x14ac:dyDescent="0.3">
      <c r="A100">
        <v>1642719</v>
      </c>
      <c r="B100">
        <v>656098142</v>
      </c>
      <c r="C100" t="s">
        <v>195</v>
      </c>
      <c r="D100" t="s">
        <v>133</v>
      </c>
      <c r="E100" t="s">
        <v>23</v>
      </c>
      <c r="G100" t="s">
        <v>20</v>
      </c>
      <c r="H100" s="1">
        <v>43845</v>
      </c>
      <c r="I100" s="2">
        <v>149.80000000000001</v>
      </c>
      <c r="J100" s="2">
        <v>187.25</v>
      </c>
    </row>
    <row r="101" spans="1:10" x14ac:dyDescent="0.3">
      <c r="A101">
        <v>1261106</v>
      </c>
      <c r="B101">
        <v>651969701</v>
      </c>
      <c r="C101" t="s">
        <v>196</v>
      </c>
      <c r="D101" t="s">
        <v>197</v>
      </c>
      <c r="E101" t="s">
        <v>23</v>
      </c>
      <c r="G101" t="s">
        <v>20</v>
      </c>
      <c r="H101" s="1">
        <v>43936</v>
      </c>
      <c r="I101" s="2">
        <v>34.229999999999997</v>
      </c>
      <c r="J101" s="2">
        <v>49.64</v>
      </c>
    </row>
    <row r="102" spans="1:10" x14ac:dyDescent="0.3">
      <c r="A102">
        <v>2070175</v>
      </c>
      <c r="B102">
        <v>641098702</v>
      </c>
      <c r="C102" t="s">
        <v>198</v>
      </c>
      <c r="D102" t="s">
        <v>199</v>
      </c>
      <c r="E102" t="s">
        <v>23</v>
      </c>
      <c r="G102" t="s">
        <v>20</v>
      </c>
      <c r="H102" s="1">
        <v>43921</v>
      </c>
      <c r="I102" s="2">
        <v>75.260000000000005</v>
      </c>
      <c r="J102" s="2">
        <v>109.13</v>
      </c>
    </row>
    <row r="103" spans="1:10" x14ac:dyDescent="0.3">
      <c r="A103">
        <v>1681667</v>
      </c>
      <c r="B103">
        <v>653489872</v>
      </c>
      <c r="C103" t="s">
        <v>200</v>
      </c>
      <c r="D103" t="s">
        <v>201</v>
      </c>
      <c r="E103" t="s">
        <v>23</v>
      </c>
      <c r="G103" t="s">
        <v>20</v>
      </c>
      <c r="H103" s="1">
        <v>43905</v>
      </c>
      <c r="I103" s="2">
        <v>116.63</v>
      </c>
      <c r="J103" s="2">
        <v>145.78</v>
      </c>
    </row>
    <row r="104" spans="1:10" x14ac:dyDescent="0.3">
      <c r="A104">
        <v>2076982</v>
      </c>
      <c r="B104">
        <v>642240253</v>
      </c>
      <c r="C104" t="s">
        <v>202</v>
      </c>
      <c r="D104" t="s">
        <v>109</v>
      </c>
      <c r="E104" t="s">
        <v>23</v>
      </c>
      <c r="G104" t="s">
        <v>20</v>
      </c>
      <c r="H104" s="1">
        <v>44012</v>
      </c>
      <c r="I104" s="2">
        <v>167.63</v>
      </c>
      <c r="J104" s="2">
        <v>243.06</v>
      </c>
    </row>
    <row r="105" spans="1:10" x14ac:dyDescent="0.3">
      <c r="A105">
        <v>2028603</v>
      </c>
      <c r="B105">
        <v>669912909</v>
      </c>
      <c r="C105" t="s">
        <v>203</v>
      </c>
      <c r="D105" t="s">
        <v>80</v>
      </c>
      <c r="E105" t="s">
        <v>23</v>
      </c>
      <c r="G105" t="s">
        <v>20</v>
      </c>
      <c r="H105" s="1">
        <v>43845</v>
      </c>
      <c r="I105" s="2">
        <v>231.8</v>
      </c>
      <c r="J105" s="2">
        <v>336.1</v>
      </c>
    </row>
    <row r="106" spans="1:10" x14ac:dyDescent="0.3">
      <c r="A106">
        <v>1326453</v>
      </c>
      <c r="B106">
        <v>647211861</v>
      </c>
      <c r="C106" t="s">
        <v>204</v>
      </c>
      <c r="D106" t="s">
        <v>205</v>
      </c>
      <c r="E106" t="s">
        <v>23</v>
      </c>
      <c r="G106" t="s">
        <v>20</v>
      </c>
      <c r="H106" s="1">
        <v>43845</v>
      </c>
      <c r="I106" s="2">
        <v>357.6</v>
      </c>
      <c r="J106" s="2">
        <v>217.21</v>
      </c>
    </row>
    <row r="107" spans="1:10" x14ac:dyDescent="0.3">
      <c r="A107">
        <v>2027043</v>
      </c>
      <c r="B107">
        <v>686848557</v>
      </c>
      <c r="C107" t="s">
        <v>206</v>
      </c>
      <c r="D107" t="s">
        <v>207</v>
      </c>
      <c r="E107" t="s">
        <v>23</v>
      </c>
      <c r="G107" t="s">
        <v>20</v>
      </c>
      <c r="H107" s="1">
        <v>43814</v>
      </c>
      <c r="I107" s="2">
        <v>160.97999999999999</v>
      </c>
      <c r="J107" s="2">
        <v>247.9</v>
      </c>
    </row>
    <row r="108" spans="1:10" x14ac:dyDescent="0.3">
      <c r="A108">
        <v>1401199</v>
      </c>
      <c r="B108">
        <v>638279604</v>
      </c>
      <c r="C108" t="s">
        <v>208</v>
      </c>
      <c r="D108" t="s">
        <v>115</v>
      </c>
      <c r="E108" t="s">
        <v>23</v>
      </c>
      <c r="G108" t="s">
        <v>20</v>
      </c>
      <c r="H108" s="1">
        <v>43951</v>
      </c>
      <c r="I108" s="2">
        <v>244.4</v>
      </c>
      <c r="J108" s="2">
        <v>376.38</v>
      </c>
    </row>
    <row r="109" spans="1:10" x14ac:dyDescent="0.3">
      <c r="A109">
        <v>1618875</v>
      </c>
      <c r="B109">
        <v>659434476</v>
      </c>
      <c r="C109" t="s">
        <v>209</v>
      </c>
      <c r="D109" t="s">
        <v>210</v>
      </c>
      <c r="E109" t="s">
        <v>23</v>
      </c>
      <c r="G109" t="s">
        <v>20</v>
      </c>
      <c r="H109" s="1">
        <v>43084</v>
      </c>
      <c r="I109" s="2">
        <v>65.010000000000005</v>
      </c>
      <c r="J109" s="2">
        <v>94.27</v>
      </c>
    </row>
    <row r="110" spans="1:10" x14ac:dyDescent="0.3">
      <c r="A110">
        <v>1686211</v>
      </c>
      <c r="B110">
        <v>662187087</v>
      </c>
      <c r="C110" t="s">
        <v>211</v>
      </c>
      <c r="D110" t="s">
        <v>212</v>
      </c>
      <c r="E110" t="s">
        <v>23</v>
      </c>
      <c r="G110" t="s">
        <v>20</v>
      </c>
      <c r="H110" s="1">
        <v>43814</v>
      </c>
      <c r="I110" s="2">
        <v>52.18</v>
      </c>
      <c r="J110" s="2">
        <v>75.66</v>
      </c>
    </row>
    <row r="111" spans="1:10" x14ac:dyDescent="0.3">
      <c r="A111">
        <v>1675271</v>
      </c>
      <c r="B111">
        <v>659211502</v>
      </c>
      <c r="C111" t="s">
        <v>213</v>
      </c>
      <c r="D111" t="s">
        <v>214</v>
      </c>
      <c r="E111" t="s">
        <v>23</v>
      </c>
      <c r="G111" t="s">
        <v>20</v>
      </c>
      <c r="H111" s="1">
        <v>43358</v>
      </c>
      <c r="I111" s="2">
        <v>175.65</v>
      </c>
      <c r="J111" s="2">
        <v>254.69</v>
      </c>
    </row>
    <row r="112" spans="1:10" x14ac:dyDescent="0.3">
      <c r="A112">
        <v>1763226</v>
      </c>
      <c r="B112">
        <v>671755353</v>
      </c>
      <c r="C112" t="s">
        <v>215</v>
      </c>
      <c r="D112" t="s">
        <v>216</v>
      </c>
      <c r="E112" t="s">
        <v>23</v>
      </c>
      <c r="G112" t="s">
        <v>20</v>
      </c>
      <c r="H112" s="1">
        <v>44027</v>
      </c>
      <c r="I112" s="2">
        <v>67.83</v>
      </c>
      <c r="J112" s="2">
        <v>104.45</v>
      </c>
    </row>
    <row r="113" spans="1:10" x14ac:dyDescent="0.3">
      <c r="A113">
        <v>1593888</v>
      </c>
      <c r="B113">
        <v>646338277</v>
      </c>
      <c r="C113" t="s">
        <v>217</v>
      </c>
      <c r="D113" t="s">
        <v>218</v>
      </c>
      <c r="E113" t="s">
        <v>26</v>
      </c>
      <c r="G113" t="s">
        <v>20</v>
      </c>
      <c r="H113" s="1">
        <v>44012</v>
      </c>
      <c r="I113" s="2">
        <v>53.98</v>
      </c>
      <c r="J113" s="2">
        <v>78.27</v>
      </c>
    </row>
    <row r="114" spans="1:10" x14ac:dyDescent="0.3">
      <c r="A114">
        <v>1699297</v>
      </c>
      <c r="B114">
        <v>651364721</v>
      </c>
      <c r="C114" t="s">
        <v>219</v>
      </c>
      <c r="D114" t="s">
        <v>220</v>
      </c>
      <c r="E114" t="s">
        <v>19</v>
      </c>
      <c r="G114" t="s">
        <v>20</v>
      </c>
      <c r="H114" s="1">
        <v>43951</v>
      </c>
      <c r="I114" s="2">
        <v>119.55</v>
      </c>
      <c r="J114" s="2">
        <v>149.44</v>
      </c>
    </row>
    <row r="115" spans="1:10" x14ac:dyDescent="0.3">
      <c r="A115">
        <v>2048742</v>
      </c>
      <c r="B115">
        <v>658767785</v>
      </c>
      <c r="C115" t="s">
        <v>221</v>
      </c>
      <c r="D115" t="s">
        <v>164</v>
      </c>
      <c r="E115" t="s">
        <v>19</v>
      </c>
      <c r="G115" t="s">
        <v>20</v>
      </c>
      <c r="H115" s="1">
        <v>43708</v>
      </c>
      <c r="I115" s="2">
        <v>111.46</v>
      </c>
      <c r="J115" s="2">
        <v>161.62</v>
      </c>
    </row>
    <row r="116" spans="1:10" x14ac:dyDescent="0.3">
      <c r="A116">
        <v>1756758</v>
      </c>
      <c r="B116">
        <v>656149903</v>
      </c>
      <c r="C116" t="s">
        <v>222</v>
      </c>
      <c r="D116" t="s">
        <v>127</v>
      </c>
      <c r="E116" t="s">
        <v>23</v>
      </c>
      <c r="G116" t="s">
        <v>20</v>
      </c>
      <c r="H116" s="1">
        <v>43708</v>
      </c>
      <c r="I116" s="2">
        <v>91.38</v>
      </c>
      <c r="J116" s="2">
        <v>132.49</v>
      </c>
    </row>
    <row r="117" spans="1:10" x14ac:dyDescent="0.3">
      <c r="A117">
        <v>1714096</v>
      </c>
      <c r="B117">
        <v>653106211</v>
      </c>
      <c r="C117" t="s">
        <v>223</v>
      </c>
      <c r="D117" t="s">
        <v>224</v>
      </c>
      <c r="E117" t="s">
        <v>23</v>
      </c>
      <c r="G117" t="s">
        <v>20</v>
      </c>
      <c r="H117" s="1">
        <v>43997</v>
      </c>
      <c r="I117" s="2">
        <v>14.89</v>
      </c>
      <c r="J117" s="2">
        <v>21.59</v>
      </c>
    </row>
    <row r="118" spans="1:10" x14ac:dyDescent="0.3">
      <c r="A118">
        <v>1655521</v>
      </c>
      <c r="B118">
        <v>661945469</v>
      </c>
      <c r="C118" t="s">
        <v>225</v>
      </c>
      <c r="D118" t="s">
        <v>226</v>
      </c>
      <c r="E118" t="s">
        <v>23</v>
      </c>
      <c r="G118" t="s">
        <v>20</v>
      </c>
      <c r="H118" s="1">
        <v>43845</v>
      </c>
      <c r="I118" s="2">
        <v>64.33</v>
      </c>
      <c r="J118" s="2">
        <v>93.28</v>
      </c>
    </row>
    <row r="119" spans="1:10" x14ac:dyDescent="0.3">
      <c r="A119">
        <v>1105899</v>
      </c>
      <c r="B119">
        <v>633439609</v>
      </c>
      <c r="C119" t="s">
        <v>227</v>
      </c>
      <c r="D119" t="s">
        <v>228</v>
      </c>
      <c r="E119" t="s">
        <v>23</v>
      </c>
      <c r="G119" t="s">
        <v>20</v>
      </c>
      <c r="H119" s="1">
        <v>43890</v>
      </c>
      <c r="I119" s="2">
        <v>85.5</v>
      </c>
      <c r="J119" s="2">
        <v>128.87</v>
      </c>
    </row>
    <row r="121" spans="1:10" x14ac:dyDescent="0.3">
      <c r="A121" t="s">
        <v>4</v>
      </c>
      <c r="B121" t="str">
        <f>"0023"</f>
        <v>0023</v>
      </c>
      <c r="C121" t="s">
        <v>5</v>
      </c>
      <c r="D121" t="s">
        <v>229</v>
      </c>
    </row>
    <row r="123" spans="1:10" x14ac:dyDescent="0.3">
      <c r="A123" t="s">
        <v>7</v>
      </c>
      <c r="B123" t="s">
        <v>8</v>
      </c>
      <c r="C123" t="s">
        <v>9</v>
      </c>
      <c r="D123" t="s">
        <v>10</v>
      </c>
      <c r="E123" t="s">
        <v>11</v>
      </c>
      <c r="F123" t="s">
        <v>12</v>
      </c>
      <c r="G123" t="s">
        <v>13</v>
      </c>
      <c r="H123" t="s">
        <v>14</v>
      </c>
      <c r="I123" t="s">
        <v>15</v>
      </c>
      <c r="J123" t="s">
        <v>16</v>
      </c>
    </row>
    <row r="124" spans="1:10" x14ac:dyDescent="0.3">
      <c r="A124">
        <v>1973650</v>
      </c>
      <c r="B124">
        <v>517605952</v>
      </c>
      <c r="C124" t="s">
        <v>230</v>
      </c>
      <c r="D124" t="s">
        <v>231</v>
      </c>
      <c r="E124" t="s">
        <v>23</v>
      </c>
      <c r="G124" t="s">
        <v>20</v>
      </c>
      <c r="H124" s="1">
        <v>43982</v>
      </c>
      <c r="I124" s="2">
        <v>207.72</v>
      </c>
      <c r="J124" s="2">
        <v>223.7</v>
      </c>
    </row>
    <row r="125" spans="1:10" x14ac:dyDescent="0.3">
      <c r="A125">
        <v>2021137</v>
      </c>
      <c r="B125">
        <v>719317638</v>
      </c>
      <c r="C125" t="s">
        <v>232</v>
      </c>
      <c r="D125" t="s">
        <v>233</v>
      </c>
      <c r="E125" t="s">
        <v>23</v>
      </c>
      <c r="G125" t="s">
        <v>20</v>
      </c>
      <c r="H125" s="1">
        <v>43982</v>
      </c>
      <c r="I125" s="2">
        <v>248.82</v>
      </c>
      <c r="J125" s="2">
        <v>269.56</v>
      </c>
    </row>
    <row r="126" spans="1:10" x14ac:dyDescent="0.3">
      <c r="A126">
        <v>1692474</v>
      </c>
      <c r="B126">
        <v>662282870</v>
      </c>
      <c r="C126" t="s">
        <v>234</v>
      </c>
      <c r="D126" t="s">
        <v>168</v>
      </c>
      <c r="E126" t="s">
        <v>19</v>
      </c>
      <c r="G126" t="s">
        <v>20</v>
      </c>
      <c r="H126" s="1">
        <v>43753</v>
      </c>
      <c r="I126" s="2">
        <v>78.209999999999994</v>
      </c>
      <c r="J126" s="2">
        <v>84.22</v>
      </c>
    </row>
    <row r="127" spans="1:10" x14ac:dyDescent="0.3">
      <c r="A127">
        <v>1575372</v>
      </c>
      <c r="B127">
        <v>655023091</v>
      </c>
      <c r="C127" t="s">
        <v>235</v>
      </c>
      <c r="D127" t="s">
        <v>236</v>
      </c>
      <c r="E127" t="s">
        <v>23</v>
      </c>
      <c r="G127" t="s">
        <v>20</v>
      </c>
      <c r="H127" s="1">
        <v>43997</v>
      </c>
      <c r="I127" s="2">
        <v>197.07</v>
      </c>
      <c r="J127" s="2">
        <v>213.5</v>
      </c>
    </row>
    <row r="128" spans="1:10" x14ac:dyDescent="0.3">
      <c r="A128">
        <v>2027837</v>
      </c>
      <c r="B128">
        <v>674634506</v>
      </c>
      <c r="C128" t="s">
        <v>237</v>
      </c>
      <c r="D128" t="s">
        <v>238</v>
      </c>
      <c r="E128" t="s">
        <v>23</v>
      </c>
      <c r="G128" t="s">
        <v>20</v>
      </c>
      <c r="H128" s="1">
        <v>43799</v>
      </c>
      <c r="I128" s="2">
        <v>142.16999999999999</v>
      </c>
      <c r="J128" s="2">
        <v>153.1</v>
      </c>
    </row>
    <row r="129" spans="1:10" x14ac:dyDescent="0.3">
      <c r="A129">
        <v>2025328</v>
      </c>
      <c r="B129">
        <v>658660204</v>
      </c>
      <c r="C129" t="s">
        <v>239</v>
      </c>
      <c r="D129" t="s">
        <v>220</v>
      </c>
      <c r="E129" t="s">
        <v>19</v>
      </c>
      <c r="G129" t="s">
        <v>20</v>
      </c>
      <c r="H129" s="1">
        <v>44027</v>
      </c>
      <c r="I129" s="2">
        <v>89.8</v>
      </c>
      <c r="J129" s="2">
        <v>96.71</v>
      </c>
    </row>
    <row r="130" spans="1:10" x14ac:dyDescent="0.3">
      <c r="A130">
        <v>1748771</v>
      </c>
      <c r="B130">
        <v>129045746</v>
      </c>
      <c r="C130" t="s">
        <v>240</v>
      </c>
      <c r="D130" t="s">
        <v>49</v>
      </c>
      <c r="E130" t="s">
        <v>19</v>
      </c>
      <c r="G130" t="s">
        <v>20</v>
      </c>
      <c r="H130" s="1">
        <v>43966</v>
      </c>
      <c r="I130" s="2">
        <v>128.88999999999999</v>
      </c>
      <c r="J130" s="2">
        <v>138.81</v>
      </c>
    </row>
    <row r="131" spans="1:10" x14ac:dyDescent="0.3">
      <c r="A131">
        <v>1532506</v>
      </c>
      <c r="B131">
        <v>661182626</v>
      </c>
      <c r="C131" t="s">
        <v>241</v>
      </c>
      <c r="D131" t="s">
        <v>242</v>
      </c>
      <c r="E131" t="s">
        <v>23</v>
      </c>
      <c r="G131" t="s">
        <v>20</v>
      </c>
      <c r="H131" s="1">
        <v>43677</v>
      </c>
      <c r="I131" s="2">
        <v>162.41999999999999</v>
      </c>
      <c r="J131" s="2">
        <v>174.91</v>
      </c>
    </row>
    <row r="132" spans="1:10" x14ac:dyDescent="0.3">
      <c r="A132">
        <v>1654292</v>
      </c>
      <c r="B132">
        <v>654910850</v>
      </c>
      <c r="C132" t="s">
        <v>243</v>
      </c>
      <c r="D132" t="s">
        <v>244</v>
      </c>
      <c r="E132" t="s">
        <v>23</v>
      </c>
      <c r="G132" t="s">
        <v>20</v>
      </c>
      <c r="H132" s="1">
        <v>43936</v>
      </c>
      <c r="I132" s="2">
        <v>167.97</v>
      </c>
      <c r="J132" s="2">
        <v>180.89</v>
      </c>
    </row>
    <row r="133" spans="1:10" x14ac:dyDescent="0.3">
      <c r="A133">
        <v>2027290</v>
      </c>
      <c r="B133">
        <v>684282965</v>
      </c>
      <c r="C133" t="s">
        <v>245</v>
      </c>
      <c r="D133" t="s">
        <v>246</v>
      </c>
      <c r="E133" t="s">
        <v>23</v>
      </c>
      <c r="G133" t="s">
        <v>20</v>
      </c>
      <c r="H133" s="1">
        <v>43845</v>
      </c>
      <c r="I133" s="2">
        <v>126.04</v>
      </c>
      <c r="J133" s="2">
        <v>135.74</v>
      </c>
    </row>
    <row r="134" spans="1:10" x14ac:dyDescent="0.3">
      <c r="A134">
        <v>1646900</v>
      </c>
      <c r="B134">
        <v>645143736</v>
      </c>
      <c r="C134" t="s">
        <v>247</v>
      </c>
      <c r="D134" t="s">
        <v>248</v>
      </c>
      <c r="E134" t="s">
        <v>23</v>
      </c>
      <c r="G134" t="s">
        <v>20</v>
      </c>
      <c r="H134" s="1">
        <v>43997</v>
      </c>
      <c r="I134" s="2">
        <v>16.68</v>
      </c>
      <c r="J134" s="2">
        <v>17.97</v>
      </c>
    </row>
    <row r="135" spans="1:10" x14ac:dyDescent="0.3">
      <c r="A135">
        <v>2003721</v>
      </c>
      <c r="B135">
        <v>672501285</v>
      </c>
      <c r="C135" t="s">
        <v>249</v>
      </c>
      <c r="D135" t="s">
        <v>36</v>
      </c>
      <c r="E135" t="s">
        <v>19</v>
      </c>
      <c r="G135" t="s">
        <v>20</v>
      </c>
      <c r="H135" s="1">
        <v>43814</v>
      </c>
      <c r="I135" s="2">
        <v>59.07</v>
      </c>
      <c r="J135" s="2">
        <v>63.61</v>
      </c>
    </row>
    <row r="136" spans="1:10" x14ac:dyDescent="0.3">
      <c r="A136">
        <v>1143544</v>
      </c>
      <c r="B136">
        <v>629990029</v>
      </c>
      <c r="C136" t="s">
        <v>250</v>
      </c>
      <c r="D136" t="s">
        <v>251</v>
      </c>
      <c r="E136" t="s">
        <v>23</v>
      </c>
      <c r="G136" t="s">
        <v>20</v>
      </c>
      <c r="H136" s="1">
        <v>44012</v>
      </c>
      <c r="I136" s="2">
        <v>179.82</v>
      </c>
      <c r="J136" s="2">
        <v>194.81</v>
      </c>
    </row>
    <row r="137" spans="1:10" x14ac:dyDescent="0.3">
      <c r="A137">
        <v>1638956</v>
      </c>
      <c r="B137">
        <v>663980399</v>
      </c>
      <c r="C137" t="s">
        <v>252</v>
      </c>
      <c r="D137" t="s">
        <v>253</v>
      </c>
      <c r="E137" t="s">
        <v>19</v>
      </c>
      <c r="G137" t="s">
        <v>20</v>
      </c>
      <c r="H137" s="1">
        <v>43738</v>
      </c>
      <c r="I137" s="2">
        <v>159.51</v>
      </c>
      <c r="J137" s="2">
        <v>172.8</v>
      </c>
    </row>
    <row r="138" spans="1:10" x14ac:dyDescent="0.3">
      <c r="A138">
        <v>1760834</v>
      </c>
      <c r="B138">
        <v>660072430</v>
      </c>
      <c r="C138" t="s">
        <v>254</v>
      </c>
      <c r="D138" t="s">
        <v>255</v>
      </c>
      <c r="E138" t="s">
        <v>19</v>
      </c>
      <c r="G138" t="s">
        <v>20</v>
      </c>
      <c r="H138" s="1">
        <v>43889</v>
      </c>
      <c r="I138" s="2">
        <v>80.63</v>
      </c>
      <c r="J138" s="2">
        <v>86.84</v>
      </c>
    </row>
    <row r="139" spans="1:10" x14ac:dyDescent="0.3">
      <c r="A139">
        <v>1706357</v>
      </c>
      <c r="B139">
        <v>658610746</v>
      </c>
      <c r="C139" t="s">
        <v>256</v>
      </c>
      <c r="D139" t="s">
        <v>257</v>
      </c>
      <c r="E139" t="s">
        <v>23</v>
      </c>
      <c r="G139" t="s">
        <v>20</v>
      </c>
      <c r="H139" s="1">
        <v>43799</v>
      </c>
      <c r="I139" s="2">
        <v>156.5</v>
      </c>
      <c r="J139" s="2">
        <v>168.54</v>
      </c>
    </row>
    <row r="140" spans="1:10" x14ac:dyDescent="0.3">
      <c r="A140">
        <v>1653849</v>
      </c>
      <c r="B140">
        <v>649390556</v>
      </c>
      <c r="C140" t="s">
        <v>258</v>
      </c>
      <c r="D140" t="s">
        <v>259</v>
      </c>
      <c r="E140" t="s">
        <v>23</v>
      </c>
      <c r="G140" t="s">
        <v>20</v>
      </c>
      <c r="H140" s="1">
        <v>43814</v>
      </c>
      <c r="I140" s="2">
        <v>211.41</v>
      </c>
      <c r="J140" s="2">
        <v>229.03</v>
      </c>
    </row>
    <row r="141" spans="1:10" x14ac:dyDescent="0.3">
      <c r="A141">
        <v>1644087</v>
      </c>
      <c r="B141">
        <v>656497906</v>
      </c>
      <c r="C141" t="s">
        <v>260</v>
      </c>
      <c r="D141" t="s">
        <v>236</v>
      </c>
      <c r="E141" t="s">
        <v>23</v>
      </c>
      <c r="G141" t="s">
        <v>20</v>
      </c>
      <c r="H141" s="1">
        <v>43889</v>
      </c>
      <c r="I141" s="2">
        <v>15.76</v>
      </c>
      <c r="J141" s="2">
        <v>16.97</v>
      </c>
    </row>
    <row r="142" spans="1:10" x14ac:dyDescent="0.3">
      <c r="A142">
        <v>1092261</v>
      </c>
      <c r="B142">
        <v>644840365</v>
      </c>
      <c r="C142" t="s">
        <v>261</v>
      </c>
      <c r="D142" t="s">
        <v>97</v>
      </c>
      <c r="E142" t="s">
        <v>23</v>
      </c>
      <c r="G142" t="s">
        <v>20</v>
      </c>
      <c r="H142" s="1">
        <v>43738</v>
      </c>
      <c r="I142" s="2">
        <v>275.33</v>
      </c>
      <c r="J142" s="2">
        <v>298.27</v>
      </c>
    </row>
    <row r="143" spans="1:10" x14ac:dyDescent="0.3">
      <c r="A143">
        <v>2024164</v>
      </c>
      <c r="B143">
        <v>650874647</v>
      </c>
      <c r="C143" t="s">
        <v>202</v>
      </c>
      <c r="D143" t="s">
        <v>262</v>
      </c>
      <c r="E143" t="s">
        <v>19</v>
      </c>
      <c r="G143" t="s">
        <v>20</v>
      </c>
      <c r="H143" s="1">
        <v>43936</v>
      </c>
      <c r="I143" s="2">
        <v>79.03</v>
      </c>
      <c r="J143" s="2">
        <v>85.11</v>
      </c>
    </row>
    <row r="144" spans="1:10" x14ac:dyDescent="0.3">
      <c r="A144">
        <v>1745736</v>
      </c>
      <c r="B144">
        <v>661766121</v>
      </c>
      <c r="C144" t="s">
        <v>263</v>
      </c>
      <c r="D144" t="s">
        <v>264</v>
      </c>
      <c r="E144" t="s">
        <v>23</v>
      </c>
      <c r="G144" t="s">
        <v>20</v>
      </c>
      <c r="H144" s="1">
        <v>43997</v>
      </c>
      <c r="I144" s="2">
        <v>32.950000000000003</v>
      </c>
      <c r="J144" s="2">
        <v>35.700000000000003</v>
      </c>
    </row>
    <row r="145" spans="1:10" x14ac:dyDescent="0.3">
      <c r="A145">
        <v>2052520</v>
      </c>
      <c r="B145">
        <v>679787812</v>
      </c>
      <c r="C145" t="s">
        <v>265</v>
      </c>
      <c r="D145" t="s">
        <v>266</v>
      </c>
      <c r="E145" t="s">
        <v>23</v>
      </c>
      <c r="G145" t="s">
        <v>20</v>
      </c>
      <c r="H145" s="1">
        <v>43845</v>
      </c>
      <c r="I145" s="2">
        <v>32.520000000000003</v>
      </c>
      <c r="J145" s="2">
        <v>35.03</v>
      </c>
    </row>
    <row r="146" spans="1:10" x14ac:dyDescent="0.3">
      <c r="A146">
        <v>1745322</v>
      </c>
      <c r="B146">
        <v>652409004</v>
      </c>
      <c r="C146" t="s">
        <v>267</v>
      </c>
      <c r="D146" t="s">
        <v>268</v>
      </c>
      <c r="E146" t="s">
        <v>19</v>
      </c>
      <c r="G146" t="s">
        <v>20</v>
      </c>
      <c r="H146" s="1">
        <v>43631</v>
      </c>
      <c r="I146" s="2">
        <v>46.92</v>
      </c>
      <c r="J146" s="2">
        <v>50.53</v>
      </c>
    </row>
    <row r="147" spans="1:10" x14ac:dyDescent="0.3">
      <c r="A147">
        <v>1579507</v>
      </c>
      <c r="B147">
        <v>650466816</v>
      </c>
      <c r="C147" t="s">
        <v>269</v>
      </c>
      <c r="D147" t="s">
        <v>270</v>
      </c>
      <c r="E147" t="s">
        <v>23</v>
      </c>
      <c r="G147" t="s">
        <v>20</v>
      </c>
      <c r="H147" s="1">
        <v>43966</v>
      </c>
      <c r="I147" s="2">
        <v>220.2</v>
      </c>
      <c r="J147" s="2">
        <v>238.55</v>
      </c>
    </row>
    <row r="148" spans="1:10" x14ac:dyDescent="0.3">
      <c r="A148">
        <v>1548783</v>
      </c>
      <c r="B148">
        <v>654084995</v>
      </c>
      <c r="C148" t="s">
        <v>271</v>
      </c>
      <c r="D148" t="s">
        <v>160</v>
      </c>
      <c r="E148" t="s">
        <v>19</v>
      </c>
      <c r="G148" t="s">
        <v>20</v>
      </c>
      <c r="H148" s="1">
        <v>43692</v>
      </c>
      <c r="I148" s="2">
        <v>42.51</v>
      </c>
      <c r="J148" s="2">
        <v>45.78</v>
      </c>
    </row>
    <row r="149" spans="1:10" x14ac:dyDescent="0.3">
      <c r="A149">
        <v>1362417</v>
      </c>
      <c r="B149">
        <v>649437043</v>
      </c>
      <c r="C149" t="s">
        <v>272</v>
      </c>
      <c r="D149" t="s">
        <v>269</v>
      </c>
      <c r="E149" t="s">
        <v>23</v>
      </c>
      <c r="G149" t="s">
        <v>20</v>
      </c>
      <c r="H149" s="1">
        <v>43982</v>
      </c>
      <c r="I149" s="2">
        <v>229.02</v>
      </c>
      <c r="J149" s="2">
        <v>246.64</v>
      </c>
    </row>
    <row r="150" spans="1:10" x14ac:dyDescent="0.3">
      <c r="A150">
        <v>1901248</v>
      </c>
      <c r="B150">
        <v>647130996</v>
      </c>
      <c r="C150" t="s">
        <v>273</v>
      </c>
      <c r="D150" t="s">
        <v>274</v>
      </c>
      <c r="E150" t="s">
        <v>23</v>
      </c>
      <c r="G150" t="s">
        <v>20</v>
      </c>
      <c r="H150" s="1">
        <v>43889</v>
      </c>
      <c r="I150" s="2">
        <v>18.68</v>
      </c>
      <c r="J150" s="2">
        <v>20.239999999999998</v>
      </c>
    </row>
    <row r="151" spans="1:10" x14ac:dyDescent="0.3">
      <c r="A151">
        <v>1653427</v>
      </c>
      <c r="B151">
        <v>651303067</v>
      </c>
      <c r="C151" t="s">
        <v>275</v>
      </c>
      <c r="D151" t="s">
        <v>276</v>
      </c>
      <c r="E151" t="s">
        <v>19</v>
      </c>
      <c r="G151" t="s">
        <v>20</v>
      </c>
      <c r="H151" s="1">
        <v>43905</v>
      </c>
      <c r="I151" s="2">
        <v>100.4</v>
      </c>
      <c r="J151" s="2">
        <v>108.12</v>
      </c>
    </row>
    <row r="152" spans="1:10" x14ac:dyDescent="0.3">
      <c r="A152">
        <v>1674514</v>
      </c>
      <c r="B152">
        <v>663851657</v>
      </c>
      <c r="C152" t="s">
        <v>277</v>
      </c>
      <c r="D152" t="s">
        <v>278</v>
      </c>
      <c r="E152" t="s">
        <v>19</v>
      </c>
      <c r="G152" t="s">
        <v>20</v>
      </c>
      <c r="H152" s="1">
        <v>44012</v>
      </c>
      <c r="I152" s="2">
        <v>46.5</v>
      </c>
      <c r="J152" s="2">
        <v>50.08</v>
      </c>
    </row>
    <row r="153" spans="1:10" x14ac:dyDescent="0.3">
      <c r="A153">
        <v>1469212</v>
      </c>
      <c r="B153">
        <v>633856752</v>
      </c>
      <c r="C153" t="s">
        <v>279</v>
      </c>
      <c r="D153" t="s">
        <v>280</v>
      </c>
      <c r="E153" t="s">
        <v>23</v>
      </c>
      <c r="G153" t="s">
        <v>20</v>
      </c>
      <c r="H153" s="1">
        <v>43692</v>
      </c>
      <c r="I153" s="2">
        <v>1047.24</v>
      </c>
      <c r="J153" s="2">
        <v>1134.51</v>
      </c>
    </row>
    <row r="155" spans="1:10" x14ac:dyDescent="0.3">
      <c r="A155" t="s">
        <v>4</v>
      </c>
      <c r="B155" t="str">
        <f>"0030"</f>
        <v>0030</v>
      </c>
      <c r="C155" t="s">
        <v>5</v>
      </c>
      <c r="D155" t="s">
        <v>281</v>
      </c>
    </row>
    <row r="157" spans="1:10" x14ac:dyDescent="0.3">
      <c r="A157" t="s">
        <v>7</v>
      </c>
      <c r="B157" t="s">
        <v>8</v>
      </c>
      <c r="C157" t="s">
        <v>9</v>
      </c>
      <c r="D157" t="s">
        <v>10</v>
      </c>
      <c r="E157" t="s">
        <v>11</v>
      </c>
      <c r="F157" t="s">
        <v>12</v>
      </c>
      <c r="G157" t="s">
        <v>13</v>
      </c>
      <c r="H157" t="s">
        <v>14</v>
      </c>
      <c r="I157" t="s">
        <v>15</v>
      </c>
      <c r="J157" t="s">
        <v>16</v>
      </c>
    </row>
    <row r="158" spans="1:10" x14ac:dyDescent="0.3">
      <c r="A158">
        <v>1620343</v>
      </c>
      <c r="B158">
        <v>653614362</v>
      </c>
      <c r="C158" t="s">
        <v>24</v>
      </c>
      <c r="D158" t="s">
        <v>233</v>
      </c>
      <c r="E158" t="s">
        <v>23</v>
      </c>
      <c r="G158" t="s">
        <v>20</v>
      </c>
      <c r="H158" s="1">
        <v>43771</v>
      </c>
      <c r="I158" s="2">
        <v>24.93</v>
      </c>
      <c r="J158" s="2">
        <v>25.76</v>
      </c>
    </row>
    <row r="159" spans="1:10" x14ac:dyDescent="0.3">
      <c r="A159">
        <v>1925684</v>
      </c>
      <c r="B159">
        <v>622107852</v>
      </c>
      <c r="C159" t="s">
        <v>282</v>
      </c>
      <c r="D159" t="s">
        <v>283</v>
      </c>
      <c r="E159" t="s">
        <v>26</v>
      </c>
      <c r="G159" t="s">
        <v>20</v>
      </c>
      <c r="H159" s="1">
        <v>43757</v>
      </c>
      <c r="I159" s="2">
        <v>6.63</v>
      </c>
      <c r="J159" s="2">
        <v>6.85</v>
      </c>
    </row>
    <row r="160" spans="1:10" x14ac:dyDescent="0.3">
      <c r="A160">
        <v>1023720</v>
      </c>
      <c r="B160">
        <v>622843456</v>
      </c>
      <c r="C160" t="s">
        <v>284</v>
      </c>
      <c r="D160" t="s">
        <v>285</v>
      </c>
      <c r="E160" t="s">
        <v>23</v>
      </c>
      <c r="G160" t="s">
        <v>20</v>
      </c>
      <c r="H160" s="1">
        <v>43799</v>
      </c>
      <c r="I160" s="2">
        <v>387.84</v>
      </c>
      <c r="J160" s="2">
        <v>387.84</v>
      </c>
    </row>
    <row r="161" spans="1:10" x14ac:dyDescent="0.3">
      <c r="A161">
        <v>2040228</v>
      </c>
      <c r="B161">
        <v>658849419</v>
      </c>
      <c r="C161" t="s">
        <v>286</v>
      </c>
      <c r="D161" t="s">
        <v>287</v>
      </c>
      <c r="E161" t="s">
        <v>23</v>
      </c>
      <c r="G161" t="s">
        <v>20</v>
      </c>
      <c r="H161" s="1">
        <v>43869</v>
      </c>
      <c r="I161" s="2">
        <v>27.64</v>
      </c>
      <c r="J161" s="2">
        <v>28.56</v>
      </c>
    </row>
    <row r="162" spans="1:10" x14ac:dyDescent="0.3">
      <c r="A162">
        <v>2015394</v>
      </c>
      <c r="B162">
        <v>661818807</v>
      </c>
      <c r="C162" t="s">
        <v>288</v>
      </c>
      <c r="D162" t="s">
        <v>205</v>
      </c>
      <c r="E162" t="s">
        <v>19</v>
      </c>
      <c r="G162" t="s">
        <v>20</v>
      </c>
      <c r="H162" s="1">
        <v>43911</v>
      </c>
      <c r="I162" s="2">
        <v>20.72</v>
      </c>
      <c r="J162" s="2">
        <v>21.41</v>
      </c>
    </row>
    <row r="163" spans="1:10" x14ac:dyDescent="0.3">
      <c r="A163">
        <v>1065853</v>
      </c>
      <c r="B163">
        <v>482899705</v>
      </c>
      <c r="C163" t="s">
        <v>289</v>
      </c>
      <c r="D163" t="s">
        <v>290</v>
      </c>
      <c r="E163" t="s">
        <v>23</v>
      </c>
      <c r="G163" t="s">
        <v>20</v>
      </c>
      <c r="H163" s="1">
        <v>43911</v>
      </c>
      <c r="I163" s="2">
        <v>6.29</v>
      </c>
      <c r="J163" s="2">
        <v>6.5</v>
      </c>
    </row>
    <row r="164" spans="1:10" x14ac:dyDescent="0.3">
      <c r="A164">
        <v>2040202</v>
      </c>
      <c r="B164">
        <v>661564765</v>
      </c>
      <c r="C164" t="s">
        <v>291</v>
      </c>
      <c r="D164" t="s">
        <v>292</v>
      </c>
      <c r="E164" t="s">
        <v>26</v>
      </c>
      <c r="G164" t="s">
        <v>20</v>
      </c>
      <c r="H164" s="1">
        <v>43813</v>
      </c>
      <c r="I164" s="2">
        <v>25.76</v>
      </c>
      <c r="J164" s="2">
        <v>26.62</v>
      </c>
    </row>
    <row r="165" spans="1:10" x14ac:dyDescent="0.3">
      <c r="A165">
        <v>1420116</v>
      </c>
      <c r="B165">
        <v>630040319</v>
      </c>
      <c r="C165" t="s">
        <v>293</v>
      </c>
      <c r="D165" t="s">
        <v>294</v>
      </c>
      <c r="E165" t="s">
        <v>23</v>
      </c>
      <c r="G165" t="s">
        <v>20</v>
      </c>
      <c r="H165" s="1">
        <v>43939</v>
      </c>
      <c r="I165" s="2">
        <v>36.6</v>
      </c>
      <c r="J165" s="2">
        <v>37.82</v>
      </c>
    </row>
    <row r="166" spans="1:10" x14ac:dyDescent="0.3">
      <c r="A166">
        <v>2072106</v>
      </c>
      <c r="B166">
        <v>686587668</v>
      </c>
      <c r="C166" t="s">
        <v>295</v>
      </c>
      <c r="D166" t="s">
        <v>296</v>
      </c>
      <c r="E166" t="s">
        <v>19</v>
      </c>
      <c r="G166" t="s">
        <v>20</v>
      </c>
      <c r="H166" s="1">
        <v>43911</v>
      </c>
      <c r="I166" s="2">
        <v>13.82</v>
      </c>
      <c r="J166" s="2">
        <v>14.28</v>
      </c>
    </row>
    <row r="167" spans="1:10" x14ac:dyDescent="0.3">
      <c r="A167">
        <v>1992031</v>
      </c>
      <c r="B167">
        <v>640710232</v>
      </c>
      <c r="C167" t="s">
        <v>297</v>
      </c>
      <c r="D167" t="s">
        <v>298</v>
      </c>
      <c r="E167" t="s">
        <v>23</v>
      </c>
      <c r="G167" t="s">
        <v>20</v>
      </c>
      <c r="H167" s="1">
        <v>43939</v>
      </c>
      <c r="I167" s="2">
        <v>8.43</v>
      </c>
      <c r="J167" s="2">
        <v>8.7100000000000009</v>
      </c>
    </row>
    <row r="168" spans="1:10" x14ac:dyDescent="0.3">
      <c r="A168">
        <v>2071520</v>
      </c>
      <c r="B168">
        <v>686213976</v>
      </c>
      <c r="C168" t="s">
        <v>299</v>
      </c>
      <c r="D168" t="s">
        <v>131</v>
      </c>
      <c r="E168" t="s">
        <v>23</v>
      </c>
      <c r="G168" t="s">
        <v>20</v>
      </c>
      <c r="H168" s="1">
        <v>43911</v>
      </c>
      <c r="I168" s="2">
        <v>24.71</v>
      </c>
      <c r="J168" s="2">
        <v>25.53</v>
      </c>
    </row>
    <row r="169" spans="1:10" x14ac:dyDescent="0.3">
      <c r="A169">
        <v>1567072</v>
      </c>
      <c r="B169">
        <v>635119696</v>
      </c>
      <c r="C169" t="s">
        <v>300</v>
      </c>
      <c r="D169" t="s">
        <v>301</v>
      </c>
      <c r="E169" t="s">
        <v>23</v>
      </c>
      <c r="G169" t="s">
        <v>20</v>
      </c>
      <c r="H169" s="1">
        <v>44023</v>
      </c>
      <c r="I169" s="2">
        <v>53.7</v>
      </c>
      <c r="J169" s="2">
        <v>55.49</v>
      </c>
    </row>
    <row r="170" spans="1:10" x14ac:dyDescent="0.3">
      <c r="A170">
        <v>2072015</v>
      </c>
      <c r="B170">
        <v>664818689</v>
      </c>
      <c r="C170" t="s">
        <v>302</v>
      </c>
      <c r="D170" t="s">
        <v>303</v>
      </c>
      <c r="E170" t="s">
        <v>23</v>
      </c>
      <c r="G170" t="s">
        <v>20</v>
      </c>
      <c r="H170" s="1">
        <v>43911</v>
      </c>
      <c r="I170" s="2">
        <v>13.82</v>
      </c>
      <c r="J170" s="2">
        <v>14.28</v>
      </c>
    </row>
    <row r="171" spans="1:10" x14ac:dyDescent="0.3">
      <c r="A171">
        <v>1149012</v>
      </c>
      <c r="B171">
        <v>630581544</v>
      </c>
      <c r="C171" t="s">
        <v>304</v>
      </c>
      <c r="D171" t="s">
        <v>305</v>
      </c>
      <c r="E171" t="s">
        <v>23</v>
      </c>
      <c r="G171" t="s">
        <v>20</v>
      </c>
      <c r="H171" s="1">
        <v>42749</v>
      </c>
      <c r="I171" s="2">
        <v>155.6</v>
      </c>
      <c r="J171" s="2">
        <v>155.6</v>
      </c>
    </row>
    <row r="172" spans="1:10" x14ac:dyDescent="0.3">
      <c r="A172">
        <v>1947217</v>
      </c>
      <c r="B172">
        <v>676066442</v>
      </c>
      <c r="C172" t="s">
        <v>306</v>
      </c>
      <c r="D172" t="s">
        <v>307</v>
      </c>
      <c r="E172" t="s">
        <v>19</v>
      </c>
      <c r="G172" t="s">
        <v>20</v>
      </c>
      <c r="H172" s="1">
        <v>44023</v>
      </c>
      <c r="I172" s="2">
        <v>116.83</v>
      </c>
      <c r="J172" s="2">
        <v>120.72</v>
      </c>
    </row>
    <row r="173" spans="1:10" x14ac:dyDescent="0.3">
      <c r="A173">
        <v>2028355</v>
      </c>
      <c r="B173">
        <v>661164806</v>
      </c>
      <c r="C173" t="s">
        <v>308</v>
      </c>
      <c r="D173" t="s">
        <v>287</v>
      </c>
      <c r="E173" t="s">
        <v>23</v>
      </c>
      <c r="G173" t="s">
        <v>20</v>
      </c>
      <c r="H173" s="1">
        <v>43911</v>
      </c>
      <c r="I173" s="2">
        <v>25.66</v>
      </c>
      <c r="J173" s="2">
        <v>26.52</v>
      </c>
    </row>
    <row r="174" spans="1:10" x14ac:dyDescent="0.3">
      <c r="A174">
        <v>1977818</v>
      </c>
      <c r="B174">
        <v>626741862</v>
      </c>
      <c r="C174" t="s">
        <v>309</v>
      </c>
      <c r="D174" t="s">
        <v>310</v>
      </c>
      <c r="E174" t="s">
        <v>19</v>
      </c>
      <c r="G174" t="s">
        <v>20</v>
      </c>
      <c r="H174" s="1">
        <v>43883</v>
      </c>
      <c r="I174" s="2">
        <v>12.76</v>
      </c>
      <c r="J174" s="2">
        <v>13.18</v>
      </c>
    </row>
    <row r="175" spans="1:10" x14ac:dyDescent="0.3">
      <c r="A175">
        <v>2064509</v>
      </c>
      <c r="B175">
        <v>659384614</v>
      </c>
      <c r="C175" t="s">
        <v>311</v>
      </c>
      <c r="D175" t="s">
        <v>312</v>
      </c>
      <c r="E175" t="s">
        <v>23</v>
      </c>
      <c r="G175" t="s">
        <v>20</v>
      </c>
      <c r="H175" s="1">
        <v>43827</v>
      </c>
      <c r="I175" s="2">
        <v>46.14</v>
      </c>
      <c r="J175" s="2">
        <v>47.68</v>
      </c>
    </row>
    <row r="176" spans="1:10" x14ac:dyDescent="0.3">
      <c r="A176">
        <v>2028462</v>
      </c>
      <c r="B176">
        <v>649134467</v>
      </c>
      <c r="C176" t="s">
        <v>313</v>
      </c>
      <c r="D176" t="s">
        <v>314</v>
      </c>
      <c r="E176" t="s">
        <v>26</v>
      </c>
      <c r="G176" t="s">
        <v>20</v>
      </c>
      <c r="H176" s="1">
        <v>43911</v>
      </c>
      <c r="I176" s="2">
        <v>8.3800000000000008</v>
      </c>
      <c r="J176" s="2">
        <v>8.66</v>
      </c>
    </row>
    <row r="177" spans="1:10" x14ac:dyDescent="0.3">
      <c r="A177">
        <v>1559590</v>
      </c>
      <c r="B177">
        <v>659106298</v>
      </c>
      <c r="C177" t="s">
        <v>315</v>
      </c>
      <c r="D177" t="s">
        <v>316</v>
      </c>
      <c r="E177" t="s">
        <v>19</v>
      </c>
      <c r="G177" t="s">
        <v>20</v>
      </c>
      <c r="H177" s="1">
        <v>43841</v>
      </c>
      <c r="I177" s="2">
        <v>8.8800000000000008</v>
      </c>
      <c r="J177" s="2">
        <v>9.18</v>
      </c>
    </row>
    <row r="178" spans="1:10" x14ac:dyDescent="0.3">
      <c r="A178">
        <v>1915123</v>
      </c>
      <c r="B178">
        <v>677782302</v>
      </c>
      <c r="C178" t="s">
        <v>317</v>
      </c>
      <c r="D178" t="s">
        <v>318</v>
      </c>
      <c r="E178" t="s">
        <v>23</v>
      </c>
      <c r="G178" t="s">
        <v>20</v>
      </c>
      <c r="H178" s="1">
        <v>44023</v>
      </c>
      <c r="I178" s="2">
        <v>160.25</v>
      </c>
      <c r="J178" s="2">
        <v>160.25</v>
      </c>
    </row>
    <row r="179" spans="1:10" x14ac:dyDescent="0.3">
      <c r="A179">
        <v>1651660</v>
      </c>
      <c r="B179">
        <v>646239624</v>
      </c>
      <c r="C179" t="s">
        <v>319</v>
      </c>
      <c r="D179" t="s">
        <v>320</v>
      </c>
      <c r="E179" t="s">
        <v>26</v>
      </c>
      <c r="G179" t="s">
        <v>20</v>
      </c>
      <c r="H179" s="1">
        <v>43911</v>
      </c>
      <c r="I179" s="2">
        <v>6.43</v>
      </c>
      <c r="J179" s="2">
        <v>6.64</v>
      </c>
    </row>
    <row r="180" spans="1:10" x14ac:dyDescent="0.3">
      <c r="A180">
        <v>1322668</v>
      </c>
      <c r="B180">
        <v>621649441</v>
      </c>
      <c r="C180" t="s">
        <v>321</v>
      </c>
      <c r="D180" t="s">
        <v>322</v>
      </c>
      <c r="E180" t="s">
        <v>23</v>
      </c>
      <c r="G180" t="s">
        <v>20</v>
      </c>
      <c r="H180" s="1">
        <v>43911</v>
      </c>
      <c r="I180" s="2">
        <v>2.5099999999999998</v>
      </c>
      <c r="J180" s="2">
        <v>2.59</v>
      </c>
    </row>
    <row r="181" spans="1:10" x14ac:dyDescent="0.3">
      <c r="A181">
        <v>2042315</v>
      </c>
      <c r="B181">
        <v>480272418</v>
      </c>
      <c r="C181" t="s">
        <v>323</v>
      </c>
      <c r="D181" t="s">
        <v>324</v>
      </c>
      <c r="E181" t="s">
        <v>19</v>
      </c>
      <c r="G181" t="s">
        <v>20</v>
      </c>
      <c r="H181" s="1">
        <v>43729</v>
      </c>
      <c r="I181" s="2">
        <v>68.37</v>
      </c>
      <c r="J181" s="2">
        <v>70.650000000000006</v>
      </c>
    </row>
    <row r="182" spans="1:10" x14ac:dyDescent="0.3">
      <c r="A182">
        <v>1128818</v>
      </c>
      <c r="B182">
        <v>633066188</v>
      </c>
      <c r="C182" t="s">
        <v>325</v>
      </c>
      <c r="D182" t="s">
        <v>326</v>
      </c>
      <c r="E182" t="s">
        <v>23</v>
      </c>
      <c r="G182" t="s">
        <v>20</v>
      </c>
      <c r="H182" s="1">
        <v>44009</v>
      </c>
      <c r="I182" s="2">
        <v>59.24</v>
      </c>
      <c r="J182" s="2">
        <v>61.22</v>
      </c>
    </row>
    <row r="183" spans="1:10" x14ac:dyDescent="0.3">
      <c r="A183">
        <v>2014181</v>
      </c>
      <c r="B183">
        <v>657325262</v>
      </c>
      <c r="C183" t="s">
        <v>327</v>
      </c>
      <c r="D183" t="s">
        <v>131</v>
      </c>
      <c r="E183" t="s">
        <v>23</v>
      </c>
      <c r="G183" t="s">
        <v>20</v>
      </c>
      <c r="H183" s="1">
        <v>43967</v>
      </c>
      <c r="I183" s="2">
        <v>6.38</v>
      </c>
      <c r="J183" s="2">
        <v>6.6</v>
      </c>
    </row>
    <row r="184" spans="1:10" x14ac:dyDescent="0.3">
      <c r="A184">
        <v>1386275</v>
      </c>
      <c r="B184">
        <v>628486987</v>
      </c>
      <c r="C184" t="s">
        <v>328</v>
      </c>
      <c r="D184" t="s">
        <v>329</v>
      </c>
      <c r="E184" t="s">
        <v>23</v>
      </c>
      <c r="G184" t="s">
        <v>20</v>
      </c>
      <c r="H184" s="1">
        <v>43925</v>
      </c>
      <c r="I184" s="2">
        <v>108.35</v>
      </c>
      <c r="J184" s="2">
        <v>111.97</v>
      </c>
    </row>
    <row r="185" spans="1:10" x14ac:dyDescent="0.3">
      <c r="A185">
        <v>1138940</v>
      </c>
      <c r="B185">
        <v>633162177</v>
      </c>
      <c r="C185" t="s">
        <v>330</v>
      </c>
      <c r="D185" t="s">
        <v>331</v>
      </c>
      <c r="E185" t="s">
        <v>23</v>
      </c>
      <c r="G185" t="s">
        <v>20</v>
      </c>
      <c r="H185" s="1">
        <v>43911</v>
      </c>
      <c r="I185" s="2">
        <v>27.22</v>
      </c>
      <c r="J185" s="2">
        <v>28.12</v>
      </c>
    </row>
    <row r="186" spans="1:10" x14ac:dyDescent="0.3">
      <c r="A186">
        <v>1455641</v>
      </c>
      <c r="B186">
        <v>636411332</v>
      </c>
      <c r="C186" t="s">
        <v>332</v>
      </c>
      <c r="D186" t="s">
        <v>97</v>
      </c>
      <c r="E186" t="s">
        <v>23</v>
      </c>
      <c r="G186" t="s">
        <v>20</v>
      </c>
      <c r="H186" s="1">
        <v>42693</v>
      </c>
      <c r="I186" s="2">
        <v>148.59</v>
      </c>
      <c r="J186" s="2">
        <v>148.59</v>
      </c>
    </row>
    <row r="187" spans="1:10" x14ac:dyDescent="0.3">
      <c r="A187">
        <v>2072023</v>
      </c>
      <c r="B187">
        <v>659861256</v>
      </c>
      <c r="C187" t="s">
        <v>333</v>
      </c>
      <c r="D187" t="s">
        <v>334</v>
      </c>
      <c r="E187" t="s">
        <v>23</v>
      </c>
      <c r="G187" t="s">
        <v>20</v>
      </c>
      <c r="H187" s="1">
        <v>43911</v>
      </c>
      <c r="I187" s="2">
        <v>15.08</v>
      </c>
      <c r="J187" s="2">
        <v>15.58</v>
      </c>
    </row>
    <row r="188" spans="1:10" x14ac:dyDescent="0.3">
      <c r="A188">
        <v>1560861</v>
      </c>
      <c r="B188">
        <v>640086229</v>
      </c>
      <c r="C188" t="s">
        <v>335</v>
      </c>
      <c r="D188" t="s">
        <v>336</v>
      </c>
      <c r="E188" t="s">
        <v>26</v>
      </c>
      <c r="G188" t="s">
        <v>20</v>
      </c>
      <c r="H188" s="1">
        <v>43911</v>
      </c>
      <c r="I188" s="2">
        <v>10.82</v>
      </c>
      <c r="J188" s="2">
        <v>11.18</v>
      </c>
    </row>
    <row r="190" spans="1:10" x14ac:dyDescent="0.3">
      <c r="A190" t="s">
        <v>4</v>
      </c>
      <c r="B190" t="str">
        <f>"0040"</f>
        <v>0040</v>
      </c>
      <c r="C190" t="s">
        <v>5</v>
      </c>
      <c r="D190" t="s">
        <v>337</v>
      </c>
    </row>
    <row r="192" spans="1:10" x14ac:dyDescent="0.3">
      <c r="A192" t="s">
        <v>7</v>
      </c>
      <c r="B192" t="s">
        <v>8</v>
      </c>
      <c r="C192" t="s">
        <v>9</v>
      </c>
      <c r="D192" t="s">
        <v>10</v>
      </c>
      <c r="E192" t="s">
        <v>11</v>
      </c>
      <c r="F192" t="s">
        <v>12</v>
      </c>
      <c r="G192" t="s">
        <v>13</v>
      </c>
      <c r="H192" t="s">
        <v>14</v>
      </c>
      <c r="I192" t="s">
        <v>15</v>
      </c>
      <c r="J192" t="s">
        <v>16</v>
      </c>
    </row>
    <row r="193" spans="1:10" x14ac:dyDescent="0.3">
      <c r="A193">
        <v>2022291</v>
      </c>
      <c r="C193" t="s">
        <v>338</v>
      </c>
      <c r="D193" t="s">
        <v>339</v>
      </c>
      <c r="E193" t="s">
        <v>23</v>
      </c>
      <c r="G193" t="s">
        <v>20</v>
      </c>
      <c r="H193" s="1">
        <v>43909</v>
      </c>
      <c r="I193" s="2">
        <v>85.63</v>
      </c>
      <c r="J193" s="2">
        <v>85.63</v>
      </c>
    </row>
    <row r="194" spans="1:10" x14ac:dyDescent="0.3">
      <c r="A194">
        <v>2068278</v>
      </c>
      <c r="C194" t="s">
        <v>340</v>
      </c>
      <c r="D194" t="s">
        <v>341</v>
      </c>
      <c r="E194" t="s">
        <v>23</v>
      </c>
      <c r="G194" t="s">
        <v>20</v>
      </c>
      <c r="H194" s="1">
        <v>44007</v>
      </c>
      <c r="I194" s="2">
        <v>48.6</v>
      </c>
      <c r="J194" s="2">
        <v>48.6</v>
      </c>
    </row>
    <row r="195" spans="1:10" x14ac:dyDescent="0.3">
      <c r="A195">
        <v>2028553</v>
      </c>
      <c r="C195" t="s">
        <v>342</v>
      </c>
      <c r="D195" t="s">
        <v>343</v>
      </c>
      <c r="E195" t="s">
        <v>23</v>
      </c>
      <c r="G195" t="s">
        <v>20</v>
      </c>
      <c r="H195" s="1">
        <v>43909</v>
      </c>
      <c r="I195" s="2">
        <v>101.61</v>
      </c>
      <c r="J195" s="2">
        <v>101.61</v>
      </c>
    </row>
    <row r="196" spans="1:10" x14ac:dyDescent="0.3">
      <c r="A196">
        <v>2019701</v>
      </c>
      <c r="C196" t="s">
        <v>344</v>
      </c>
      <c r="D196" t="s">
        <v>233</v>
      </c>
      <c r="E196" t="s">
        <v>23</v>
      </c>
      <c r="G196" t="s">
        <v>20</v>
      </c>
      <c r="H196" s="1">
        <v>43825</v>
      </c>
      <c r="I196" s="2">
        <v>129.19</v>
      </c>
      <c r="J196" s="2">
        <v>129.19</v>
      </c>
    </row>
    <row r="197" spans="1:10" x14ac:dyDescent="0.3">
      <c r="A197">
        <v>1525740</v>
      </c>
      <c r="B197">
        <v>656165818</v>
      </c>
      <c r="C197" t="s">
        <v>345</v>
      </c>
      <c r="D197" t="s">
        <v>346</v>
      </c>
      <c r="E197" t="s">
        <v>23</v>
      </c>
      <c r="G197" t="s">
        <v>20</v>
      </c>
      <c r="H197" s="1">
        <v>43853</v>
      </c>
      <c r="I197" s="2">
        <v>87.96</v>
      </c>
      <c r="J197" s="2">
        <v>87.96</v>
      </c>
    </row>
    <row r="198" spans="1:10" x14ac:dyDescent="0.3">
      <c r="A198">
        <v>1688944</v>
      </c>
      <c r="B198">
        <v>656087954</v>
      </c>
      <c r="C198" t="s">
        <v>347</v>
      </c>
      <c r="D198" t="s">
        <v>264</v>
      </c>
      <c r="E198" t="s">
        <v>23</v>
      </c>
      <c r="G198" t="s">
        <v>20</v>
      </c>
      <c r="H198" s="1">
        <v>43867</v>
      </c>
      <c r="I198" s="2">
        <v>109.95</v>
      </c>
      <c r="J198" s="2">
        <v>109.95</v>
      </c>
    </row>
    <row r="200" spans="1:10" x14ac:dyDescent="0.3">
      <c r="A200" t="s">
        <v>4</v>
      </c>
      <c r="B200" t="str">
        <f>"0050"</f>
        <v>0050</v>
      </c>
      <c r="C200" t="s">
        <v>5</v>
      </c>
      <c r="D200" t="s">
        <v>348</v>
      </c>
    </row>
    <row r="202" spans="1:10" x14ac:dyDescent="0.3">
      <c r="A202" t="s">
        <v>7</v>
      </c>
      <c r="B202" t="s">
        <v>8</v>
      </c>
      <c r="C202" t="s">
        <v>9</v>
      </c>
      <c r="D202" t="s">
        <v>10</v>
      </c>
      <c r="E202" t="s">
        <v>11</v>
      </c>
      <c r="F202" t="s">
        <v>12</v>
      </c>
      <c r="G202" t="s">
        <v>13</v>
      </c>
      <c r="H202" t="s">
        <v>14</v>
      </c>
      <c r="I202" t="s">
        <v>15</v>
      </c>
      <c r="J202" t="s">
        <v>16</v>
      </c>
    </row>
    <row r="203" spans="1:10" x14ac:dyDescent="0.3">
      <c r="A203">
        <v>1634468</v>
      </c>
      <c r="B203">
        <v>661283093</v>
      </c>
      <c r="C203" t="s">
        <v>349</v>
      </c>
      <c r="D203" t="s">
        <v>350</v>
      </c>
      <c r="E203" t="s">
        <v>23</v>
      </c>
      <c r="G203" t="s">
        <v>20</v>
      </c>
      <c r="H203" s="1">
        <v>43951</v>
      </c>
      <c r="I203" s="2">
        <v>331.79</v>
      </c>
      <c r="J203" s="2">
        <v>504.32</v>
      </c>
    </row>
    <row r="204" spans="1:10" x14ac:dyDescent="0.3">
      <c r="A204">
        <v>1945658</v>
      </c>
      <c r="B204">
        <v>688420199</v>
      </c>
      <c r="C204" t="s">
        <v>351</v>
      </c>
      <c r="D204" t="s">
        <v>352</v>
      </c>
      <c r="E204" t="s">
        <v>23</v>
      </c>
      <c r="G204" t="s">
        <v>20</v>
      </c>
      <c r="H204" s="1">
        <v>43862</v>
      </c>
      <c r="I204" s="2">
        <v>52.3</v>
      </c>
      <c r="J204" s="2">
        <v>58.38</v>
      </c>
    </row>
    <row r="205" spans="1:10" x14ac:dyDescent="0.3">
      <c r="A205">
        <v>1005206</v>
      </c>
      <c r="B205">
        <v>637808890</v>
      </c>
      <c r="C205" t="s">
        <v>353</v>
      </c>
      <c r="D205" t="s">
        <v>314</v>
      </c>
      <c r="E205" t="s">
        <v>23</v>
      </c>
      <c r="G205" t="s">
        <v>20</v>
      </c>
      <c r="H205" s="1">
        <v>40446</v>
      </c>
      <c r="I205" s="2">
        <v>23.31</v>
      </c>
      <c r="J205" s="2">
        <v>23.31</v>
      </c>
    </row>
    <row r="206" spans="1:10" x14ac:dyDescent="0.3">
      <c r="A206">
        <v>1975002</v>
      </c>
      <c r="B206">
        <v>674420278</v>
      </c>
      <c r="C206" t="s">
        <v>354</v>
      </c>
      <c r="D206" t="s">
        <v>355</v>
      </c>
      <c r="E206" t="s">
        <v>23</v>
      </c>
      <c r="G206" t="s">
        <v>20</v>
      </c>
      <c r="H206" s="1">
        <v>43862</v>
      </c>
      <c r="I206" s="2">
        <v>39.85</v>
      </c>
      <c r="J206" s="2">
        <v>44.48</v>
      </c>
    </row>
    <row r="207" spans="1:10" x14ac:dyDescent="0.3">
      <c r="A207">
        <v>1753086</v>
      </c>
      <c r="B207">
        <v>677461949</v>
      </c>
      <c r="C207" t="s">
        <v>356</v>
      </c>
      <c r="D207" t="s">
        <v>357</v>
      </c>
      <c r="E207" t="s">
        <v>23</v>
      </c>
      <c r="G207" t="s">
        <v>20</v>
      </c>
      <c r="H207" s="1">
        <v>43918</v>
      </c>
      <c r="I207" s="2">
        <v>123.02</v>
      </c>
      <c r="J207" s="2">
        <v>137.33000000000001</v>
      </c>
    </row>
    <row r="208" spans="1:10" x14ac:dyDescent="0.3">
      <c r="A208">
        <v>2019172</v>
      </c>
      <c r="B208">
        <v>934062092</v>
      </c>
      <c r="C208" t="s">
        <v>358</v>
      </c>
      <c r="D208" t="s">
        <v>359</v>
      </c>
      <c r="E208" t="s">
        <v>23</v>
      </c>
      <c r="G208" t="s">
        <v>20</v>
      </c>
      <c r="H208" s="1">
        <v>43792</v>
      </c>
      <c r="I208" s="2">
        <v>219.35</v>
      </c>
      <c r="J208" s="2">
        <v>219.35</v>
      </c>
    </row>
    <row r="209" spans="1:10" x14ac:dyDescent="0.3">
      <c r="A209">
        <v>1006295</v>
      </c>
      <c r="B209">
        <v>620331512</v>
      </c>
      <c r="C209" t="s">
        <v>24</v>
      </c>
      <c r="D209" t="s">
        <v>360</v>
      </c>
      <c r="E209" t="s">
        <v>26</v>
      </c>
      <c r="G209" t="s">
        <v>20</v>
      </c>
      <c r="H209" s="1">
        <v>43876</v>
      </c>
      <c r="I209" s="2">
        <v>0.23</v>
      </c>
      <c r="J209" s="2">
        <v>0.35</v>
      </c>
    </row>
    <row r="210" spans="1:10" x14ac:dyDescent="0.3">
      <c r="A210">
        <v>1568088</v>
      </c>
      <c r="B210">
        <v>636476210</v>
      </c>
      <c r="C210" t="s">
        <v>24</v>
      </c>
      <c r="D210" t="s">
        <v>361</v>
      </c>
      <c r="E210" t="s">
        <v>19</v>
      </c>
      <c r="G210" t="s">
        <v>20</v>
      </c>
      <c r="H210" s="1">
        <v>43890</v>
      </c>
      <c r="I210" s="2">
        <v>163.71</v>
      </c>
      <c r="J210" s="2">
        <v>163.71</v>
      </c>
    </row>
    <row r="211" spans="1:10" x14ac:dyDescent="0.3">
      <c r="A211">
        <v>1007780</v>
      </c>
      <c r="B211">
        <v>644749814</v>
      </c>
      <c r="C211" t="s">
        <v>24</v>
      </c>
      <c r="D211" t="s">
        <v>362</v>
      </c>
      <c r="E211" t="s">
        <v>23</v>
      </c>
      <c r="G211" t="s">
        <v>20</v>
      </c>
      <c r="H211" s="1">
        <v>43134</v>
      </c>
      <c r="I211" s="2">
        <v>6.03</v>
      </c>
      <c r="J211" s="2">
        <v>6.03</v>
      </c>
    </row>
    <row r="212" spans="1:10" x14ac:dyDescent="0.3">
      <c r="A212">
        <v>1009372</v>
      </c>
      <c r="B212">
        <v>648080414</v>
      </c>
      <c r="C212" t="s">
        <v>363</v>
      </c>
      <c r="D212" t="s">
        <v>364</v>
      </c>
      <c r="E212" t="s">
        <v>23</v>
      </c>
      <c r="G212" t="s">
        <v>20</v>
      </c>
      <c r="H212" s="1">
        <v>43988</v>
      </c>
      <c r="I212" s="2">
        <v>246.44</v>
      </c>
      <c r="J212" s="2">
        <v>246.44</v>
      </c>
    </row>
    <row r="213" spans="1:10" x14ac:dyDescent="0.3">
      <c r="A213">
        <v>1715929</v>
      </c>
      <c r="B213">
        <v>645352576</v>
      </c>
      <c r="C213" t="s">
        <v>365</v>
      </c>
      <c r="D213" t="s">
        <v>366</v>
      </c>
      <c r="E213" t="s">
        <v>23</v>
      </c>
      <c r="G213" t="s">
        <v>20</v>
      </c>
      <c r="H213" s="1">
        <v>43862</v>
      </c>
      <c r="I213" s="2">
        <v>186.34</v>
      </c>
      <c r="J213" s="2">
        <v>208.01</v>
      </c>
    </row>
    <row r="214" spans="1:10" x14ac:dyDescent="0.3">
      <c r="A214">
        <v>1902378</v>
      </c>
      <c r="B214">
        <v>662400480</v>
      </c>
      <c r="C214" t="s">
        <v>367</v>
      </c>
      <c r="D214" t="s">
        <v>368</v>
      </c>
      <c r="E214" t="s">
        <v>23</v>
      </c>
      <c r="G214" t="s">
        <v>20</v>
      </c>
      <c r="H214" s="1">
        <v>44016</v>
      </c>
      <c r="I214" s="2">
        <v>150.44</v>
      </c>
      <c r="J214" s="2">
        <v>150.44</v>
      </c>
    </row>
    <row r="215" spans="1:10" x14ac:dyDescent="0.3">
      <c r="A215">
        <v>1695204</v>
      </c>
      <c r="B215">
        <v>649588670</v>
      </c>
      <c r="C215" t="s">
        <v>369</v>
      </c>
      <c r="D215" t="s">
        <v>370</v>
      </c>
      <c r="E215" t="s">
        <v>23</v>
      </c>
      <c r="G215" t="s">
        <v>20</v>
      </c>
      <c r="H215" s="1">
        <v>43918</v>
      </c>
      <c r="I215" s="2">
        <v>4.6900000000000004</v>
      </c>
      <c r="J215" s="2">
        <v>4.6900000000000004</v>
      </c>
    </row>
    <row r="216" spans="1:10" x14ac:dyDescent="0.3">
      <c r="A216">
        <v>2010007</v>
      </c>
      <c r="B216">
        <v>635712433</v>
      </c>
      <c r="C216" t="s">
        <v>371</v>
      </c>
      <c r="D216" t="s">
        <v>372</v>
      </c>
      <c r="E216" t="s">
        <v>23</v>
      </c>
      <c r="G216" t="s">
        <v>20</v>
      </c>
      <c r="H216" s="1">
        <v>43722</v>
      </c>
      <c r="I216" s="2">
        <v>63.18</v>
      </c>
      <c r="J216" s="2">
        <v>63.18</v>
      </c>
    </row>
    <row r="217" spans="1:10" x14ac:dyDescent="0.3">
      <c r="A217">
        <v>1932888</v>
      </c>
      <c r="B217">
        <v>514379189</v>
      </c>
      <c r="C217" t="s">
        <v>373</v>
      </c>
      <c r="D217" t="s">
        <v>374</v>
      </c>
      <c r="E217" t="s">
        <v>19</v>
      </c>
      <c r="G217" t="s">
        <v>20</v>
      </c>
      <c r="H217" s="1">
        <v>43862</v>
      </c>
      <c r="I217" s="2">
        <v>66.36</v>
      </c>
      <c r="J217" s="2">
        <v>66.36</v>
      </c>
    </row>
    <row r="218" spans="1:10" x14ac:dyDescent="0.3">
      <c r="A218">
        <v>1922921</v>
      </c>
      <c r="B218">
        <v>625744883</v>
      </c>
      <c r="C218" t="s">
        <v>375</v>
      </c>
      <c r="D218" t="s">
        <v>376</v>
      </c>
      <c r="E218" t="s">
        <v>23</v>
      </c>
      <c r="G218" t="s">
        <v>20</v>
      </c>
      <c r="H218" s="1">
        <v>43890</v>
      </c>
      <c r="I218" s="2">
        <v>10.029999999999999</v>
      </c>
      <c r="J218" s="2">
        <v>11.2</v>
      </c>
    </row>
    <row r="219" spans="1:10" x14ac:dyDescent="0.3">
      <c r="A219">
        <v>1711837</v>
      </c>
      <c r="B219">
        <v>654413517</v>
      </c>
      <c r="C219" t="s">
        <v>377</v>
      </c>
      <c r="D219" t="s">
        <v>378</v>
      </c>
      <c r="E219" t="s">
        <v>23</v>
      </c>
      <c r="G219" t="s">
        <v>20</v>
      </c>
      <c r="H219" s="1">
        <v>43918</v>
      </c>
      <c r="I219" s="2">
        <v>14.2</v>
      </c>
      <c r="J219" s="2">
        <v>245.58</v>
      </c>
    </row>
    <row r="220" spans="1:10" x14ac:dyDescent="0.3">
      <c r="A220">
        <v>2039956</v>
      </c>
      <c r="B220">
        <v>678293804</v>
      </c>
      <c r="C220" t="s">
        <v>379</v>
      </c>
      <c r="D220" t="s">
        <v>380</v>
      </c>
      <c r="E220" t="s">
        <v>23</v>
      </c>
      <c r="G220" t="s">
        <v>20</v>
      </c>
      <c r="H220" s="1">
        <v>44002</v>
      </c>
      <c r="I220" s="2">
        <v>69.72</v>
      </c>
      <c r="J220" s="2">
        <v>69.72</v>
      </c>
    </row>
    <row r="221" spans="1:10" x14ac:dyDescent="0.3">
      <c r="A221">
        <v>2010338</v>
      </c>
      <c r="B221">
        <v>645703562</v>
      </c>
      <c r="C221" t="s">
        <v>381</v>
      </c>
      <c r="D221" t="s">
        <v>382</v>
      </c>
      <c r="E221" t="s">
        <v>23</v>
      </c>
      <c r="G221" t="s">
        <v>20</v>
      </c>
      <c r="H221" s="1">
        <v>43946</v>
      </c>
      <c r="I221" s="2">
        <v>74.42</v>
      </c>
      <c r="J221" s="2">
        <v>33.58</v>
      </c>
    </row>
    <row r="222" spans="1:10" x14ac:dyDescent="0.3">
      <c r="A222">
        <v>1316322</v>
      </c>
      <c r="B222">
        <v>657327193</v>
      </c>
      <c r="C222" t="s">
        <v>383</v>
      </c>
      <c r="D222" t="s">
        <v>384</v>
      </c>
      <c r="E222" t="s">
        <v>23</v>
      </c>
      <c r="G222" t="s">
        <v>20</v>
      </c>
      <c r="H222" s="1">
        <v>43918</v>
      </c>
      <c r="I222" s="2">
        <v>16.989999999999998</v>
      </c>
      <c r="J222" s="2">
        <v>18.96</v>
      </c>
    </row>
    <row r="223" spans="1:10" x14ac:dyDescent="0.3">
      <c r="A223">
        <v>1932995</v>
      </c>
      <c r="B223">
        <v>635079114</v>
      </c>
      <c r="C223" t="s">
        <v>385</v>
      </c>
      <c r="D223" t="s">
        <v>386</v>
      </c>
      <c r="E223" t="s">
        <v>26</v>
      </c>
      <c r="G223" t="s">
        <v>20</v>
      </c>
      <c r="H223" s="1">
        <v>43918</v>
      </c>
      <c r="I223" s="2">
        <v>9.24</v>
      </c>
      <c r="J223" s="2">
        <v>14.05</v>
      </c>
    </row>
    <row r="224" spans="1:10" x14ac:dyDescent="0.3">
      <c r="A224">
        <v>1020478</v>
      </c>
      <c r="B224">
        <v>718800709</v>
      </c>
      <c r="C224" t="s">
        <v>387</v>
      </c>
      <c r="D224" t="s">
        <v>388</v>
      </c>
      <c r="E224" t="s">
        <v>23</v>
      </c>
      <c r="F224" t="s">
        <v>64</v>
      </c>
      <c r="G224" t="s">
        <v>20</v>
      </c>
      <c r="H224" s="1">
        <v>43465</v>
      </c>
      <c r="I224" s="2">
        <v>174.99</v>
      </c>
      <c r="J224" s="2">
        <v>174.99</v>
      </c>
    </row>
    <row r="225" spans="1:10" x14ac:dyDescent="0.3">
      <c r="A225">
        <v>1020676</v>
      </c>
      <c r="B225">
        <v>628211120</v>
      </c>
      <c r="C225" t="s">
        <v>389</v>
      </c>
      <c r="D225" t="s">
        <v>390</v>
      </c>
      <c r="E225" t="s">
        <v>23</v>
      </c>
      <c r="G225" t="s">
        <v>20</v>
      </c>
      <c r="H225" s="1">
        <v>43982</v>
      </c>
      <c r="I225" s="2">
        <v>141.43</v>
      </c>
      <c r="J225" s="2">
        <v>141.43</v>
      </c>
    </row>
    <row r="226" spans="1:10" x14ac:dyDescent="0.3">
      <c r="A226">
        <v>2004893</v>
      </c>
      <c r="B226">
        <v>663484947</v>
      </c>
      <c r="C226" t="s">
        <v>391</v>
      </c>
      <c r="D226" t="s">
        <v>392</v>
      </c>
      <c r="E226" t="s">
        <v>23</v>
      </c>
      <c r="G226" t="s">
        <v>20</v>
      </c>
      <c r="H226" s="1">
        <v>43890</v>
      </c>
      <c r="I226" s="2">
        <v>37.39</v>
      </c>
      <c r="J226" s="2">
        <v>16.989999999999998</v>
      </c>
    </row>
    <row r="227" spans="1:10" x14ac:dyDescent="0.3">
      <c r="A227">
        <v>1574631</v>
      </c>
      <c r="B227">
        <v>630426617</v>
      </c>
      <c r="C227" t="s">
        <v>393</v>
      </c>
      <c r="D227" t="s">
        <v>394</v>
      </c>
      <c r="E227" t="s">
        <v>23</v>
      </c>
      <c r="G227" t="s">
        <v>20</v>
      </c>
      <c r="H227" s="1">
        <v>43890</v>
      </c>
      <c r="I227" s="2">
        <v>34.5</v>
      </c>
      <c r="J227" s="2">
        <v>52.44</v>
      </c>
    </row>
    <row r="228" spans="1:10" x14ac:dyDescent="0.3">
      <c r="A228">
        <v>1654607</v>
      </c>
      <c r="B228">
        <v>665034260</v>
      </c>
      <c r="C228" t="s">
        <v>35</v>
      </c>
      <c r="D228" t="s">
        <v>395</v>
      </c>
      <c r="E228" t="s">
        <v>23</v>
      </c>
      <c r="G228" t="s">
        <v>20</v>
      </c>
      <c r="H228" s="1">
        <v>43862</v>
      </c>
      <c r="I228" s="2">
        <v>26.24</v>
      </c>
      <c r="J228" s="2">
        <v>29.29</v>
      </c>
    </row>
    <row r="229" spans="1:10" x14ac:dyDescent="0.3">
      <c r="A229">
        <v>2037786</v>
      </c>
      <c r="B229">
        <v>644703811</v>
      </c>
      <c r="C229" t="s">
        <v>396</v>
      </c>
      <c r="D229" t="s">
        <v>397</v>
      </c>
      <c r="E229" t="s">
        <v>23</v>
      </c>
      <c r="G229" t="s">
        <v>20</v>
      </c>
      <c r="H229" s="1">
        <v>44030</v>
      </c>
      <c r="I229" s="2">
        <v>44.06</v>
      </c>
      <c r="J229" s="2">
        <v>66.959999999999994</v>
      </c>
    </row>
    <row r="230" spans="1:10" x14ac:dyDescent="0.3">
      <c r="A230">
        <v>1533249</v>
      </c>
      <c r="B230">
        <v>627445323</v>
      </c>
      <c r="C230" t="s">
        <v>398</v>
      </c>
      <c r="D230" t="s">
        <v>399</v>
      </c>
      <c r="E230" t="s">
        <v>23</v>
      </c>
      <c r="F230" t="s">
        <v>64</v>
      </c>
      <c r="G230" t="s">
        <v>20</v>
      </c>
      <c r="H230" s="1">
        <v>43585</v>
      </c>
      <c r="I230" s="2">
        <v>345.45</v>
      </c>
      <c r="J230" s="2">
        <v>345.45</v>
      </c>
    </row>
    <row r="231" spans="1:10" x14ac:dyDescent="0.3">
      <c r="A231">
        <v>1027259</v>
      </c>
      <c r="B231">
        <v>629542911</v>
      </c>
      <c r="C231" t="s">
        <v>400</v>
      </c>
      <c r="D231" t="s">
        <v>401</v>
      </c>
      <c r="E231" t="s">
        <v>23</v>
      </c>
      <c r="G231" t="s">
        <v>20</v>
      </c>
      <c r="H231" s="1">
        <v>43974</v>
      </c>
      <c r="I231" s="2">
        <v>209.73</v>
      </c>
      <c r="J231" s="2">
        <v>209.73</v>
      </c>
    </row>
    <row r="232" spans="1:10" x14ac:dyDescent="0.3">
      <c r="A232">
        <v>1981109</v>
      </c>
      <c r="B232">
        <v>660316514</v>
      </c>
      <c r="C232" t="s">
        <v>151</v>
      </c>
      <c r="D232" t="s">
        <v>402</v>
      </c>
      <c r="E232" t="s">
        <v>23</v>
      </c>
      <c r="G232" t="s">
        <v>20</v>
      </c>
      <c r="H232" s="1">
        <v>43918</v>
      </c>
      <c r="I232" s="2">
        <v>213.3</v>
      </c>
      <c r="J232" s="2">
        <v>238.1</v>
      </c>
    </row>
    <row r="233" spans="1:10" x14ac:dyDescent="0.3">
      <c r="A233">
        <v>1029396</v>
      </c>
      <c r="B233">
        <v>626787154</v>
      </c>
      <c r="C233" t="s">
        <v>403</v>
      </c>
      <c r="D233" t="s">
        <v>404</v>
      </c>
      <c r="E233" t="s">
        <v>23</v>
      </c>
      <c r="G233" t="s">
        <v>20</v>
      </c>
      <c r="H233" s="1">
        <v>43951</v>
      </c>
      <c r="I233" s="2">
        <v>608.75</v>
      </c>
      <c r="J233" s="2">
        <v>608.75</v>
      </c>
    </row>
    <row r="234" spans="1:10" x14ac:dyDescent="0.3">
      <c r="A234">
        <v>1030253</v>
      </c>
      <c r="B234">
        <v>628049710</v>
      </c>
      <c r="C234" t="s">
        <v>405</v>
      </c>
      <c r="D234" t="s">
        <v>406</v>
      </c>
      <c r="E234" t="s">
        <v>23</v>
      </c>
      <c r="G234" t="s">
        <v>20</v>
      </c>
      <c r="H234" s="1">
        <v>43862</v>
      </c>
      <c r="I234" s="2">
        <v>35.94</v>
      </c>
      <c r="J234" s="2">
        <v>40.119999999999997</v>
      </c>
    </row>
    <row r="235" spans="1:10" x14ac:dyDescent="0.3">
      <c r="A235">
        <v>1676683</v>
      </c>
      <c r="B235">
        <v>648883999</v>
      </c>
      <c r="C235" t="s">
        <v>407</v>
      </c>
      <c r="D235" t="s">
        <v>408</v>
      </c>
      <c r="E235" t="s">
        <v>23</v>
      </c>
      <c r="G235" t="s">
        <v>20</v>
      </c>
      <c r="H235" s="1">
        <v>43890</v>
      </c>
      <c r="I235" s="2">
        <v>74.650000000000006</v>
      </c>
      <c r="J235" s="2">
        <v>113.47</v>
      </c>
    </row>
    <row r="236" spans="1:10" x14ac:dyDescent="0.3">
      <c r="A236">
        <v>1607977</v>
      </c>
      <c r="B236">
        <v>130052426</v>
      </c>
      <c r="C236" t="s">
        <v>409</v>
      </c>
      <c r="D236" t="s">
        <v>410</v>
      </c>
      <c r="E236" t="s">
        <v>23</v>
      </c>
      <c r="G236" t="s">
        <v>20</v>
      </c>
      <c r="H236" s="1">
        <v>42714</v>
      </c>
      <c r="I236" s="2">
        <v>248.92</v>
      </c>
      <c r="J236" s="2">
        <v>248.92</v>
      </c>
    </row>
    <row r="237" spans="1:10" x14ac:dyDescent="0.3">
      <c r="A237">
        <v>1979095</v>
      </c>
      <c r="B237">
        <v>658737549</v>
      </c>
      <c r="C237" t="s">
        <v>411</v>
      </c>
      <c r="D237" t="s">
        <v>412</v>
      </c>
      <c r="E237" t="s">
        <v>23</v>
      </c>
      <c r="G237" t="s">
        <v>20</v>
      </c>
      <c r="H237" s="1">
        <v>43946</v>
      </c>
      <c r="I237" s="2">
        <v>3.24</v>
      </c>
      <c r="J237" s="2">
        <v>3.61</v>
      </c>
    </row>
    <row r="238" spans="1:10" x14ac:dyDescent="0.3">
      <c r="A238">
        <v>1644178</v>
      </c>
      <c r="B238">
        <v>652895277</v>
      </c>
      <c r="C238" t="s">
        <v>413</v>
      </c>
      <c r="D238" t="s">
        <v>414</v>
      </c>
      <c r="E238" t="s">
        <v>23</v>
      </c>
      <c r="G238" t="s">
        <v>20</v>
      </c>
      <c r="H238" s="1">
        <v>43960</v>
      </c>
      <c r="I238" s="2">
        <v>52.5</v>
      </c>
      <c r="J238" s="2">
        <v>52.5</v>
      </c>
    </row>
    <row r="239" spans="1:10" x14ac:dyDescent="0.3">
      <c r="A239">
        <v>1619717</v>
      </c>
      <c r="B239">
        <v>621161033</v>
      </c>
      <c r="C239" t="s">
        <v>415</v>
      </c>
      <c r="D239" t="s">
        <v>416</v>
      </c>
      <c r="E239" t="s">
        <v>26</v>
      </c>
      <c r="G239" t="s">
        <v>20</v>
      </c>
      <c r="H239" s="1">
        <v>44016</v>
      </c>
      <c r="I239" s="2">
        <v>21.69</v>
      </c>
      <c r="J239" s="2">
        <v>37.299999999999997</v>
      </c>
    </row>
    <row r="240" spans="1:10" x14ac:dyDescent="0.3">
      <c r="A240">
        <v>1632769</v>
      </c>
      <c r="B240">
        <v>663107118</v>
      </c>
      <c r="C240" t="s">
        <v>417</v>
      </c>
      <c r="D240" t="s">
        <v>418</v>
      </c>
      <c r="E240" t="s">
        <v>23</v>
      </c>
      <c r="G240" t="s">
        <v>20</v>
      </c>
      <c r="H240" s="1">
        <v>43904</v>
      </c>
      <c r="I240" s="2">
        <v>0.09</v>
      </c>
      <c r="J240" s="2">
        <v>0.09</v>
      </c>
    </row>
    <row r="241" spans="1:10" x14ac:dyDescent="0.3">
      <c r="A241">
        <v>1034859</v>
      </c>
      <c r="B241">
        <v>623983186</v>
      </c>
      <c r="C241" t="s">
        <v>419</v>
      </c>
      <c r="D241" t="s">
        <v>420</v>
      </c>
      <c r="E241" t="s">
        <v>23</v>
      </c>
      <c r="G241" t="s">
        <v>20</v>
      </c>
      <c r="H241" s="1">
        <v>43530</v>
      </c>
      <c r="I241" s="2">
        <v>141.1</v>
      </c>
      <c r="J241" s="2">
        <v>214.47</v>
      </c>
    </row>
    <row r="242" spans="1:10" x14ac:dyDescent="0.3">
      <c r="A242">
        <v>1034883</v>
      </c>
      <c r="B242">
        <v>618778013</v>
      </c>
      <c r="C242" t="s">
        <v>419</v>
      </c>
      <c r="D242" t="s">
        <v>421</v>
      </c>
      <c r="E242" t="s">
        <v>26</v>
      </c>
      <c r="G242" t="s">
        <v>20</v>
      </c>
      <c r="H242" s="1">
        <v>44016</v>
      </c>
      <c r="I242" s="2">
        <v>45.83</v>
      </c>
      <c r="J242" s="2">
        <v>78.83</v>
      </c>
    </row>
    <row r="243" spans="1:10" x14ac:dyDescent="0.3">
      <c r="A243">
        <v>1959535</v>
      </c>
      <c r="B243">
        <v>658369871</v>
      </c>
      <c r="C243" t="s">
        <v>422</v>
      </c>
      <c r="D243" t="s">
        <v>423</v>
      </c>
      <c r="E243" t="s">
        <v>23</v>
      </c>
      <c r="G243" t="s">
        <v>20</v>
      </c>
      <c r="H243" s="1">
        <v>43890</v>
      </c>
      <c r="I243" s="2">
        <v>50.07</v>
      </c>
      <c r="J243" s="2">
        <v>15.98</v>
      </c>
    </row>
    <row r="244" spans="1:10" x14ac:dyDescent="0.3">
      <c r="A244">
        <v>1606326</v>
      </c>
      <c r="B244">
        <v>650982713</v>
      </c>
      <c r="C244" t="s">
        <v>424</v>
      </c>
      <c r="D244" t="s">
        <v>425</v>
      </c>
      <c r="E244" t="s">
        <v>23</v>
      </c>
      <c r="G244" t="s">
        <v>20</v>
      </c>
      <c r="H244" s="1">
        <v>43982</v>
      </c>
      <c r="I244" s="2">
        <v>369.4</v>
      </c>
      <c r="J244" s="2">
        <v>635.37</v>
      </c>
    </row>
    <row r="245" spans="1:10" x14ac:dyDescent="0.3">
      <c r="A245">
        <v>1922491</v>
      </c>
      <c r="B245">
        <v>655884567</v>
      </c>
      <c r="C245" t="s">
        <v>426</v>
      </c>
      <c r="D245" t="s">
        <v>412</v>
      </c>
      <c r="E245" t="s">
        <v>23</v>
      </c>
      <c r="G245" t="s">
        <v>20</v>
      </c>
      <c r="H245" s="1">
        <v>43918</v>
      </c>
      <c r="I245" s="2">
        <v>12.04</v>
      </c>
      <c r="J245" s="2">
        <v>13.44</v>
      </c>
    </row>
    <row r="246" spans="1:10" x14ac:dyDescent="0.3">
      <c r="A246">
        <v>2082014</v>
      </c>
      <c r="B246">
        <v>645741018</v>
      </c>
      <c r="C246" t="s">
        <v>427</v>
      </c>
      <c r="D246" t="s">
        <v>428</v>
      </c>
      <c r="E246" t="s">
        <v>23</v>
      </c>
      <c r="G246" t="s">
        <v>20</v>
      </c>
      <c r="H246" s="1">
        <v>44030</v>
      </c>
      <c r="I246" s="2">
        <v>82.04</v>
      </c>
      <c r="J246" s="2">
        <v>82.04</v>
      </c>
    </row>
    <row r="247" spans="1:10" x14ac:dyDescent="0.3">
      <c r="A247">
        <v>1595271</v>
      </c>
      <c r="B247">
        <v>632174009</v>
      </c>
      <c r="C247" t="s">
        <v>429</v>
      </c>
      <c r="D247" t="s">
        <v>430</v>
      </c>
      <c r="E247" t="s">
        <v>19</v>
      </c>
      <c r="G247" t="s">
        <v>20</v>
      </c>
      <c r="H247" s="1">
        <v>43960</v>
      </c>
      <c r="I247" s="2">
        <v>62.4</v>
      </c>
      <c r="J247" s="2">
        <v>62.4</v>
      </c>
    </row>
    <row r="248" spans="1:10" x14ac:dyDescent="0.3">
      <c r="A248">
        <v>1691716</v>
      </c>
      <c r="B248">
        <v>108125857</v>
      </c>
      <c r="C248" t="s">
        <v>431</v>
      </c>
      <c r="D248" t="s">
        <v>432</v>
      </c>
      <c r="E248" t="s">
        <v>23</v>
      </c>
      <c r="G248" t="s">
        <v>20</v>
      </c>
      <c r="H248" s="1">
        <v>44016</v>
      </c>
      <c r="I248" s="2">
        <v>54.63</v>
      </c>
      <c r="J248" s="2">
        <v>93.96</v>
      </c>
    </row>
    <row r="249" spans="1:10" x14ac:dyDescent="0.3">
      <c r="A249">
        <v>1943836</v>
      </c>
      <c r="B249">
        <v>669313249</v>
      </c>
      <c r="C249" t="s">
        <v>433</v>
      </c>
      <c r="D249" t="s">
        <v>434</v>
      </c>
      <c r="E249" t="s">
        <v>23</v>
      </c>
      <c r="G249" t="s">
        <v>20</v>
      </c>
      <c r="H249" s="1">
        <v>43890</v>
      </c>
      <c r="I249" s="2">
        <v>42.54</v>
      </c>
      <c r="J249" s="2">
        <v>6.06</v>
      </c>
    </row>
    <row r="250" spans="1:10" x14ac:dyDescent="0.3">
      <c r="A250">
        <v>1040294</v>
      </c>
      <c r="B250">
        <v>479719049</v>
      </c>
      <c r="C250" t="s">
        <v>435</v>
      </c>
      <c r="D250" t="s">
        <v>436</v>
      </c>
      <c r="E250" t="s">
        <v>23</v>
      </c>
      <c r="G250" t="s">
        <v>20</v>
      </c>
      <c r="H250" s="1">
        <v>44016</v>
      </c>
      <c r="I250" s="2">
        <v>113.81</v>
      </c>
      <c r="J250" s="2">
        <v>113.81</v>
      </c>
    </row>
    <row r="251" spans="1:10" x14ac:dyDescent="0.3">
      <c r="A251">
        <v>1670025</v>
      </c>
      <c r="B251">
        <v>652281882</v>
      </c>
      <c r="C251" t="s">
        <v>437</v>
      </c>
      <c r="D251" t="s">
        <v>438</v>
      </c>
      <c r="E251" t="s">
        <v>23</v>
      </c>
      <c r="G251" t="s">
        <v>20</v>
      </c>
      <c r="H251" s="1">
        <v>43890</v>
      </c>
      <c r="I251" s="2">
        <v>10.99</v>
      </c>
      <c r="J251" s="2">
        <v>16.7</v>
      </c>
    </row>
    <row r="252" spans="1:10" x14ac:dyDescent="0.3">
      <c r="A252">
        <v>1758093</v>
      </c>
      <c r="B252">
        <v>661748327</v>
      </c>
      <c r="C252" t="s">
        <v>439</v>
      </c>
      <c r="D252" t="s">
        <v>132</v>
      </c>
      <c r="E252" t="s">
        <v>23</v>
      </c>
      <c r="G252" t="s">
        <v>20</v>
      </c>
      <c r="H252" s="1">
        <v>43932</v>
      </c>
      <c r="I252" s="2">
        <v>269.93</v>
      </c>
      <c r="J252" s="2">
        <v>301.32</v>
      </c>
    </row>
    <row r="253" spans="1:10" x14ac:dyDescent="0.3">
      <c r="A253">
        <v>2030534</v>
      </c>
      <c r="B253">
        <v>653853291</v>
      </c>
      <c r="C253" t="s">
        <v>440</v>
      </c>
      <c r="D253" t="s">
        <v>156</v>
      </c>
      <c r="E253" t="s">
        <v>23</v>
      </c>
      <c r="G253" t="s">
        <v>20</v>
      </c>
      <c r="H253" s="1">
        <v>43848</v>
      </c>
      <c r="I253" s="2">
        <v>113.8</v>
      </c>
      <c r="J253" s="2">
        <v>113.8</v>
      </c>
    </row>
    <row r="254" spans="1:10" x14ac:dyDescent="0.3">
      <c r="A254">
        <v>1046317</v>
      </c>
      <c r="B254">
        <v>628101172</v>
      </c>
      <c r="C254" t="s">
        <v>441</v>
      </c>
      <c r="D254" t="s">
        <v>442</v>
      </c>
      <c r="E254" t="s">
        <v>26</v>
      </c>
      <c r="G254" t="s">
        <v>20</v>
      </c>
      <c r="H254" s="1">
        <v>43904</v>
      </c>
      <c r="I254" s="2">
        <v>3.21</v>
      </c>
      <c r="J254" s="2">
        <v>4.88</v>
      </c>
    </row>
    <row r="255" spans="1:10" x14ac:dyDescent="0.3">
      <c r="A255">
        <v>1047257</v>
      </c>
      <c r="B255">
        <v>620255570</v>
      </c>
      <c r="C255" t="s">
        <v>39</v>
      </c>
      <c r="D255" t="s">
        <v>443</v>
      </c>
      <c r="E255" t="s">
        <v>23</v>
      </c>
      <c r="G255" t="s">
        <v>20</v>
      </c>
      <c r="H255" s="1">
        <v>42686</v>
      </c>
      <c r="I255" s="2">
        <v>14.12</v>
      </c>
      <c r="J255" s="2">
        <v>14.12</v>
      </c>
    </row>
    <row r="256" spans="1:10" x14ac:dyDescent="0.3">
      <c r="A256">
        <v>1642305</v>
      </c>
      <c r="B256">
        <v>657845301</v>
      </c>
      <c r="C256" t="s">
        <v>237</v>
      </c>
      <c r="D256" t="s">
        <v>444</v>
      </c>
      <c r="E256" t="s">
        <v>23</v>
      </c>
      <c r="G256" t="s">
        <v>20</v>
      </c>
      <c r="H256" s="1">
        <v>43951</v>
      </c>
      <c r="I256" s="2">
        <v>328.29</v>
      </c>
      <c r="J256" s="2">
        <v>328.29</v>
      </c>
    </row>
    <row r="257" spans="1:10" x14ac:dyDescent="0.3">
      <c r="A257">
        <v>1743475</v>
      </c>
      <c r="B257">
        <v>655120475</v>
      </c>
      <c r="C257" t="s">
        <v>237</v>
      </c>
      <c r="D257" t="s">
        <v>445</v>
      </c>
      <c r="E257" t="s">
        <v>23</v>
      </c>
      <c r="G257" t="s">
        <v>20</v>
      </c>
      <c r="H257" s="1">
        <v>43918</v>
      </c>
      <c r="I257" s="2">
        <v>0.97</v>
      </c>
      <c r="J257" s="2">
        <v>0.97</v>
      </c>
    </row>
    <row r="258" spans="1:10" x14ac:dyDescent="0.3">
      <c r="A258">
        <v>1669654</v>
      </c>
      <c r="B258">
        <v>663952034</v>
      </c>
      <c r="C258" t="s">
        <v>446</v>
      </c>
      <c r="D258" t="s">
        <v>447</v>
      </c>
      <c r="E258" t="s">
        <v>23</v>
      </c>
      <c r="G258" t="s">
        <v>20</v>
      </c>
      <c r="H258" s="1">
        <v>43904</v>
      </c>
      <c r="I258" s="2">
        <v>0.06</v>
      </c>
      <c r="J258" s="2">
        <v>0.06</v>
      </c>
    </row>
    <row r="259" spans="1:10" x14ac:dyDescent="0.3">
      <c r="A259">
        <v>1050996</v>
      </c>
      <c r="B259">
        <v>635140510</v>
      </c>
      <c r="C259" t="s">
        <v>448</v>
      </c>
      <c r="D259" t="s">
        <v>449</v>
      </c>
      <c r="E259" t="s">
        <v>23</v>
      </c>
      <c r="G259" t="s">
        <v>20</v>
      </c>
      <c r="H259" s="1">
        <v>43951</v>
      </c>
      <c r="I259" s="2">
        <v>144.02000000000001</v>
      </c>
      <c r="J259" s="2">
        <v>144.02000000000001</v>
      </c>
    </row>
    <row r="260" spans="1:10" x14ac:dyDescent="0.3">
      <c r="A260">
        <v>1052984</v>
      </c>
      <c r="B260">
        <v>648285336</v>
      </c>
      <c r="C260" t="s">
        <v>450</v>
      </c>
      <c r="D260" t="s">
        <v>445</v>
      </c>
      <c r="E260" t="s">
        <v>23</v>
      </c>
      <c r="G260" t="s">
        <v>20</v>
      </c>
      <c r="H260" s="1">
        <v>43862</v>
      </c>
      <c r="I260" s="2">
        <v>4.45</v>
      </c>
      <c r="J260" s="2">
        <v>4.45</v>
      </c>
    </row>
    <row r="261" spans="1:10" x14ac:dyDescent="0.3">
      <c r="A261">
        <v>2048106</v>
      </c>
      <c r="B261">
        <v>638321364</v>
      </c>
      <c r="C261" t="s">
        <v>451</v>
      </c>
      <c r="D261" t="s">
        <v>452</v>
      </c>
      <c r="E261" t="s">
        <v>23</v>
      </c>
      <c r="G261" t="s">
        <v>20</v>
      </c>
      <c r="H261" s="1">
        <v>43921</v>
      </c>
      <c r="I261" s="2">
        <v>5.95</v>
      </c>
      <c r="J261" s="2">
        <v>10.71</v>
      </c>
    </row>
    <row r="262" spans="1:10" x14ac:dyDescent="0.3">
      <c r="A262">
        <v>1995539</v>
      </c>
      <c r="B262">
        <v>652058157</v>
      </c>
      <c r="C262" t="s">
        <v>159</v>
      </c>
      <c r="D262" t="s">
        <v>453</v>
      </c>
      <c r="E262" t="s">
        <v>23</v>
      </c>
      <c r="G262" t="s">
        <v>20</v>
      </c>
      <c r="H262" s="1">
        <v>44016</v>
      </c>
      <c r="I262" s="2">
        <v>86.39</v>
      </c>
      <c r="J262" s="2">
        <v>86.39</v>
      </c>
    </row>
    <row r="263" spans="1:10" x14ac:dyDescent="0.3">
      <c r="A263">
        <v>1500370</v>
      </c>
      <c r="B263">
        <v>649691672</v>
      </c>
      <c r="C263" t="s">
        <v>454</v>
      </c>
      <c r="D263" t="s">
        <v>455</v>
      </c>
      <c r="E263" t="s">
        <v>23</v>
      </c>
      <c r="G263" t="s">
        <v>20</v>
      </c>
      <c r="H263" s="1">
        <v>43904</v>
      </c>
      <c r="I263" s="2">
        <v>31.95</v>
      </c>
      <c r="J263" s="2">
        <v>35.659999999999997</v>
      </c>
    </row>
    <row r="264" spans="1:10" x14ac:dyDescent="0.3">
      <c r="A264">
        <v>2034981</v>
      </c>
      <c r="B264">
        <v>626808612</v>
      </c>
      <c r="C264" t="s">
        <v>456</v>
      </c>
      <c r="D264" t="s">
        <v>457</v>
      </c>
      <c r="E264" t="s">
        <v>23</v>
      </c>
      <c r="G264" t="s">
        <v>20</v>
      </c>
      <c r="H264" s="1">
        <v>43890</v>
      </c>
      <c r="I264" s="2">
        <v>25</v>
      </c>
      <c r="J264" s="2">
        <v>38</v>
      </c>
    </row>
    <row r="265" spans="1:10" x14ac:dyDescent="0.3">
      <c r="A265">
        <v>1573187</v>
      </c>
      <c r="B265">
        <v>622620441</v>
      </c>
      <c r="C265" t="s">
        <v>458</v>
      </c>
      <c r="D265" t="s">
        <v>459</v>
      </c>
      <c r="E265" t="s">
        <v>23</v>
      </c>
      <c r="G265" t="s">
        <v>20</v>
      </c>
      <c r="H265" s="1">
        <v>43876</v>
      </c>
      <c r="I265" s="2">
        <v>7.85</v>
      </c>
      <c r="J265" s="2">
        <v>11.93</v>
      </c>
    </row>
    <row r="266" spans="1:10" x14ac:dyDescent="0.3">
      <c r="A266">
        <v>1174218</v>
      </c>
      <c r="B266">
        <v>646161760</v>
      </c>
      <c r="C266" t="s">
        <v>460</v>
      </c>
      <c r="D266" t="s">
        <v>461</v>
      </c>
      <c r="E266" t="s">
        <v>23</v>
      </c>
      <c r="G266" t="s">
        <v>20</v>
      </c>
      <c r="H266" s="1">
        <v>43890</v>
      </c>
      <c r="I266" s="2">
        <v>1.77</v>
      </c>
      <c r="J266" s="2">
        <v>1.97</v>
      </c>
    </row>
    <row r="267" spans="1:10" x14ac:dyDescent="0.3">
      <c r="A267">
        <v>2018133</v>
      </c>
      <c r="B267">
        <v>748671351</v>
      </c>
      <c r="C267" t="s">
        <v>462</v>
      </c>
      <c r="D267" t="s">
        <v>463</v>
      </c>
      <c r="E267" t="s">
        <v>23</v>
      </c>
      <c r="G267" t="s">
        <v>20</v>
      </c>
      <c r="H267" s="1">
        <v>43918</v>
      </c>
      <c r="I267" s="2">
        <v>9.24</v>
      </c>
      <c r="J267" s="2">
        <v>10.32</v>
      </c>
    </row>
    <row r="268" spans="1:10" x14ac:dyDescent="0.3">
      <c r="A268">
        <v>1597335</v>
      </c>
      <c r="B268">
        <v>656976370</v>
      </c>
      <c r="C268" t="s">
        <v>464</v>
      </c>
      <c r="D268" t="s">
        <v>465</v>
      </c>
      <c r="E268" t="s">
        <v>23</v>
      </c>
      <c r="G268" t="s">
        <v>20</v>
      </c>
      <c r="H268" s="1">
        <v>43862</v>
      </c>
      <c r="I268" s="2">
        <v>38.299999999999997</v>
      </c>
      <c r="J268" s="2">
        <v>42.75</v>
      </c>
    </row>
    <row r="269" spans="1:10" x14ac:dyDescent="0.3">
      <c r="A269">
        <v>1959873</v>
      </c>
      <c r="B269">
        <v>654815257</v>
      </c>
      <c r="C269" t="s">
        <v>466</v>
      </c>
      <c r="D269" t="s">
        <v>467</v>
      </c>
      <c r="E269" t="s">
        <v>26</v>
      </c>
      <c r="G269" t="s">
        <v>20</v>
      </c>
      <c r="H269" s="1">
        <v>44016</v>
      </c>
      <c r="I269" s="2">
        <v>12.98</v>
      </c>
      <c r="J269" s="2">
        <v>22.33</v>
      </c>
    </row>
    <row r="270" spans="1:10" x14ac:dyDescent="0.3">
      <c r="A270">
        <v>1508761</v>
      </c>
      <c r="B270">
        <v>660379868</v>
      </c>
      <c r="C270" t="s">
        <v>468</v>
      </c>
      <c r="D270" t="s">
        <v>469</v>
      </c>
      <c r="E270" t="s">
        <v>23</v>
      </c>
      <c r="G270" t="s">
        <v>20</v>
      </c>
      <c r="H270" s="1">
        <v>43932</v>
      </c>
      <c r="I270" s="2">
        <v>67</v>
      </c>
      <c r="J270" s="2">
        <v>67</v>
      </c>
    </row>
    <row r="271" spans="1:10" x14ac:dyDescent="0.3">
      <c r="A271">
        <v>1941434</v>
      </c>
      <c r="B271">
        <v>673945622</v>
      </c>
      <c r="C271" t="s">
        <v>470</v>
      </c>
      <c r="D271" t="s">
        <v>366</v>
      </c>
      <c r="E271" t="s">
        <v>23</v>
      </c>
      <c r="G271" t="s">
        <v>20</v>
      </c>
      <c r="H271" s="1">
        <v>43946</v>
      </c>
      <c r="I271" s="2">
        <v>15.32</v>
      </c>
      <c r="J271" s="2">
        <v>17.100000000000001</v>
      </c>
    </row>
    <row r="272" spans="1:10" x14ac:dyDescent="0.3">
      <c r="A272">
        <v>1629393</v>
      </c>
      <c r="B272">
        <v>647261171</v>
      </c>
      <c r="C272" t="s">
        <v>471</v>
      </c>
      <c r="D272" t="s">
        <v>472</v>
      </c>
      <c r="E272" t="s">
        <v>23</v>
      </c>
      <c r="G272" t="s">
        <v>20</v>
      </c>
      <c r="H272" s="1">
        <v>43951</v>
      </c>
      <c r="I272" s="2">
        <v>460.46</v>
      </c>
      <c r="J272" s="2">
        <v>699.9</v>
      </c>
    </row>
    <row r="273" spans="1:10" x14ac:dyDescent="0.3">
      <c r="A273">
        <v>1495142</v>
      </c>
      <c r="B273">
        <v>632467643</v>
      </c>
      <c r="C273" t="s">
        <v>380</v>
      </c>
      <c r="D273" t="s">
        <v>473</v>
      </c>
      <c r="E273" t="s">
        <v>19</v>
      </c>
      <c r="G273" t="s">
        <v>20</v>
      </c>
      <c r="H273" s="1">
        <v>43904</v>
      </c>
      <c r="I273" s="2">
        <v>19.8</v>
      </c>
      <c r="J273" s="2">
        <v>19.8</v>
      </c>
    </row>
    <row r="274" spans="1:10" x14ac:dyDescent="0.3">
      <c r="A274">
        <v>1071893</v>
      </c>
      <c r="B274">
        <v>624004024</v>
      </c>
      <c r="C274" t="s">
        <v>380</v>
      </c>
      <c r="D274" t="s">
        <v>474</v>
      </c>
      <c r="E274" t="s">
        <v>23</v>
      </c>
      <c r="G274" t="s">
        <v>20</v>
      </c>
      <c r="H274" s="1">
        <v>44016</v>
      </c>
      <c r="I274" s="2">
        <v>63.26</v>
      </c>
      <c r="J274" s="2">
        <v>108.8</v>
      </c>
    </row>
    <row r="275" spans="1:10" x14ac:dyDescent="0.3">
      <c r="A275">
        <v>1593904</v>
      </c>
      <c r="B275">
        <v>658792627</v>
      </c>
      <c r="C275" t="s">
        <v>475</v>
      </c>
      <c r="D275" t="s">
        <v>91</v>
      </c>
      <c r="E275" t="s">
        <v>23</v>
      </c>
      <c r="G275" t="s">
        <v>20</v>
      </c>
      <c r="H275" s="1">
        <v>43904</v>
      </c>
      <c r="I275" s="2">
        <v>3.33</v>
      </c>
      <c r="J275" s="2">
        <v>3.33</v>
      </c>
    </row>
    <row r="276" spans="1:10" x14ac:dyDescent="0.3">
      <c r="A276">
        <v>1543214</v>
      </c>
      <c r="B276">
        <v>630451151</v>
      </c>
      <c r="C276" t="s">
        <v>476</v>
      </c>
      <c r="D276" t="s">
        <v>477</v>
      </c>
      <c r="E276" t="s">
        <v>23</v>
      </c>
      <c r="G276" t="s">
        <v>20</v>
      </c>
      <c r="H276" s="1">
        <v>42084</v>
      </c>
      <c r="I276" s="2">
        <v>1.04</v>
      </c>
      <c r="J276" s="2">
        <v>1.04</v>
      </c>
    </row>
    <row r="277" spans="1:10" x14ac:dyDescent="0.3">
      <c r="A277">
        <v>1078708</v>
      </c>
      <c r="B277">
        <v>635351893</v>
      </c>
      <c r="C277" t="s">
        <v>478</v>
      </c>
      <c r="D277" t="s">
        <v>479</v>
      </c>
      <c r="E277" t="s">
        <v>23</v>
      </c>
      <c r="G277" t="s">
        <v>20</v>
      </c>
      <c r="H277" s="1">
        <v>43890</v>
      </c>
      <c r="I277" s="2">
        <v>21.62</v>
      </c>
      <c r="J277" s="2">
        <v>6.92</v>
      </c>
    </row>
    <row r="278" spans="1:10" x14ac:dyDescent="0.3">
      <c r="A278">
        <v>1764638</v>
      </c>
      <c r="B278">
        <v>667075287</v>
      </c>
      <c r="C278" t="s">
        <v>480</v>
      </c>
      <c r="D278" t="s">
        <v>481</v>
      </c>
      <c r="E278" t="s">
        <v>23</v>
      </c>
      <c r="G278" t="s">
        <v>20</v>
      </c>
      <c r="H278" s="1">
        <v>43876</v>
      </c>
      <c r="I278" s="2">
        <v>167.81</v>
      </c>
      <c r="J278" s="2">
        <v>187.32</v>
      </c>
    </row>
    <row r="279" spans="1:10" x14ac:dyDescent="0.3">
      <c r="A279">
        <v>1606441</v>
      </c>
      <c r="B279">
        <v>657670550</v>
      </c>
      <c r="C279" t="s">
        <v>482</v>
      </c>
      <c r="D279" t="s">
        <v>483</v>
      </c>
      <c r="E279" t="s">
        <v>23</v>
      </c>
      <c r="G279" t="s">
        <v>20</v>
      </c>
      <c r="H279" s="1">
        <v>44016</v>
      </c>
      <c r="I279" s="2">
        <v>154.25</v>
      </c>
      <c r="J279" s="2">
        <v>154.25</v>
      </c>
    </row>
    <row r="280" spans="1:10" x14ac:dyDescent="0.3">
      <c r="A280">
        <v>2008274</v>
      </c>
      <c r="B280">
        <v>667845713</v>
      </c>
      <c r="C280" t="s">
        <v>484</v>
      </c>
      <c r="D280" t="s">
        <v>360</v>
      </c>
      <c r="E280" t="s">
        <v>23</v>
      </c>
      <c r="G280" t="s">
        <v>20</v>
      </c>
      <c r="H280" s="1">
        <v>43862</v>
      </c>
      <c r="I280" s="2">
        <v>14.92</v>
      </c>
      <c r="J280" s="2">
        <v>16.649999999999999</v>
      </c>
    </row>
    <row r="281" spans="1:10" x14ac:dyDescent="0.3">
      <c r="A281">
        <v>2055556</v>
      </c>
      <c r="B281">
        <v>669945685</v>
      </c>
      <c r="C281" t="s">
        <v>485</v>
      </c>
      <c r="D281" t="s">
        <v>212</v>
      </c>
      <c r="E281" t="s">
        <v>23</v>
      </c>
      <c r="G281" t="s">
        <v>20</v>
      </c>
      <c r="H281" s="1">
        <v>43708</v>
      </c>
      <c r="I281" s="2">
        <v>119.12</v>
      </c>
      <c r="J281" s="2">
        <v>119.12</v>
      </c>
    </row>
    <row r="282" spans="1:10" x14ac:dyDescent="0.3">
      <c r="A282">
        <v>1933274</v>
      </c>
      <c r="B282">
        <v>667714711</v>
      </c>
      <c r="C282" t="s">
        <v>486</v>
      </c>
      <c r="D282" t="s">
        <v>487</v>
      </c>
      <c r="E282" t="s">
        <v>23</v>
      </c>
      <c r="G282" t="s">
        <v>20</v>
      </c>
      <c r="H282" s="1">
        <v>43960</v>
      </c>
      <c r="I282" s="2">
        <v>52.48</v>
      </c>
      <c r="J282" s="2">
        <v>52.48</v>
      </c>
    </row>
    <row r="283" spans="1:10" x14ac:dyDescent="0.3">
      <c r="A283">
        <v>1516921</v>
      </c>
      <c r="B283">
        <v>655129997</v>
      </c>
      <c r="C283" t="s">
        <v>488</v>
      </c>
      <c r="D283" t="s">
        <v>489</v>
      </c>
      <c r="E283" t="s">
        <v>23</v>
      </c>
      <c r="G283" t="s">
        <v>20</v>
      </c>
      <c r="H283" s="1">
        <v>43918</v>
      </c>
      <c r="I283" s="2">
        <v>220.81</v>
      </c>
      <c r="J283" s="2">
        <v>246.48</v>
      </c>
    </row>
    <row r="284" spans="1:10" x14ac:dyDescent="0.3">
      <c r="A284">
        <v>1088061</v>
      </c>
      <c r="B284">
        <v>622931004</v>
      </c>
      <c r="C284" t="s">
        <v>490</v>
      </c>
      <c r="D284" t="s">
        <v>491</v>
      </c>
      <c r="E284" t="s">
        <v>26</v>
      </c>
      <c r="G284" t="s">
        <v>20</v>
      </c>
      <c r="H284" s="1">
        <v>44016</v>
      </c>
      <c r="I284" s="2">
        <v>59.91</v>
      </c>
      <c r="J284" s="2">
        <v>103.04</v>
      </c>
    </row>
    <row r="285" spans="1:10" x14ac:dyDescent="0.3">
      <c r="A285">
        <v>1931252</v>
      </c>
      <c r="B285">
        <v>677905390</v>
      </c>
      <c r="C285" t="s">
        <v>492</v>
      </c>
      <c r="D285" t="s">
        <v>493</v>
      </c>
      <c r="E285" t="s">
        <v>23</v>
      </c>
      <c r="G285" t="s">
        <v>20</v>
      </c>
      <c r="H285" s="1">
        <v>43982</v>
      </c>
      <c r="I285" s="2">
        <v>98.36</v>
      </c>
      <c r="J285" s="2">
        <v>169.17</v>
      </c>
    </row>
    <row r="286" spans="1:10" x14ac:dyDescent="0.3">
      <c r="A286">
        <v>1091065</v>
      </c>
      <c r="B286">
        <v>626975957</v>
      </c>
      <c r="C286" t="s">
        <v>494</v>
      </c>
      <c r="D286" t="s">
        <v>495</v>
      </c>
      <c r="E286" t="s">
        <v>23</v>
      </c>
      <c r="G286" t="s">
        <v>20</v>
      </c>
      <c r="H286" s="1">
        <v>42735</v>
      </c>
      <c r="I286" s="2">
        <v>247.73</v>
      </c>
      <c r="J286" s="2">
        <v>247.73</v>
      </c>
    </row>
    <row r="287" spans="1:10" x14ac:dyDescent="0.3">
      <c r="A287">
        <v>2060291</v>
      </c>
      <c r="B287">
        <v>670955590</v>
      </c>
      <c r="C287" t="s">
        <v>496</v>
      </c>
      <c r="D287" t="s">
        <v>497</v>
      </c>
      <c r="E287" t="s">
        <v>19</v>
      </c>
      <c r="G287" t="s">
        <v>20</v>
      </c>
      <c r="H287" s="1">
        <v>43876</v>
      </c>
      <c r="I287" s="2">
        <v>0.15</v>
      </c>
      <c r="J287" s="2">
        <v>0.23</v>
      </c>
    </row>
    <row r="288" spans="1:10" x14ac:dyDescent="0.3">
      <c r="A288">
        <v>1956705</v>
      </c>
      <c r="B288">
        <v>679522029</v>
      </c>
      <c r="C288" t="s">
        <v>498</v>
      </c>
      <c r="D288" t="s">
        <v>499</v>
      </c>
      <c r="E288" t="s">
        <v>23</v>
      </c>
      <c r="G288" t="s">
        <v>20</v>
      </c>
      <c r="H288" s="1">
        <v>43988</v>
      </c>
      <c r="I288" s="2">
        <v>17.22</v>
      </c>
      <c r="J288" s="2">
        <v>17.22</v>
      </c>
    </row>
    <row r="289" spans="1:10" x14ac:dyDescent="0.3">
      <c r="A289">
        <v>1991322</v>
      </c>
      <c r="B289">
        <v>665782397</v>
      </c>
      <c r="C289" t="s">
        <v>500</v>
      </c>
      <c r="D289" t="s">
        <v>501</v>
      </c>
      <c r="E289" t="s">
        <v>23</v>
      </c>
      <c r="G289" t="s">
        <v>20</v>
      </c>
      <c r="H289" s="1">
        <v>44016</v>
      </c>
      <c r="I289" s="2">
        <v>287.42</v>
      </c>
      <c r="J289" s="2">
        <v>287.42</v>
      </c>
    </row>
    <row r="290" spans="1:10" x14ac:dyDescent="0.3">
      <c r="A290">
        <v>1492677</v>
      </c>
      <c r="B290">
        <v>643651417</v>
      </c>
      <c r="C290" t="s">
        <v>421</v>
      </c>
      <c r="D290" t="s">
        <v>47</v>
      </c>
      <c r="E290" t="s">
        <v>23</v>
      </c>
      <c r="F290" t="s">
        <v>64</v>
      </c>
      <c r="G290" t="s">
        <v>20</v>
      </c>
      <c r="H290" s="1">
        <v>43960</v>
      </c>
      <c r="I290" s="2">
        <v>189.53</v>
      </c>
      <c r="J290" s="2">
        <v>189.53</v>
      </c>
    </row>
    <row r="291" spans="1:10" x14ac:dyDescent="0.3">
      <c r="A291">
        <v>1937374</v>
      </c>
      <c r="B291">
        <v>660115445</v>
      </c>
      <c r="C291" t="s">
        <v>502</v>
      </c>
      <c r="D291" t="s">
        <v>503</v>
      </c>
      <c r="E291" t="s">
        <v>23</v>
      </c>
      <c r="G291" t="s">
        <v>20</v>
      </c>
      <c r="H291" s="1">
        <v>43890</v>
      </c>
      <c r="I291" s="2">
        <v>22.47</v>
      </c>
      <c r="J291" s="2">
        <v>22.47</v>
      </c>
    </row>
    <row r="292" spans="1:10" x14ac:dyDescent="0.3">
      <c r="A292">
        <v>1745991</v>
      </c>
      <c r="B292">
        <v>659825384</v>
      </c>
      <c r="C292" t="s">
        <v>504</v>
      </c>
      <c r="D292" t="s">
        <v>214</v>
      </c>
      <c r="E292" t="s">
        <v>23</v>
      </c>
      <c r="G292" t="s">
        <v>20</v>
      </c>
      <c r="H292" s="1">
        <v>43904</v>
      </c>
      <c r="I292" s="2">
        <v>97.3</v>
      </c>
      <c r="J292" s="2">
        <v>76.14</v>
      </c>
    </row>
    <row r="293" spans="1:10" x14ac:dyDescent="0.3">
      <c r="A293">
        <v>2079168</v>
      </c>
      <c r="B293">
        <v>657683272</v>
      </c>
      <c r="C293" t="s">
        <v>505</v>
      </c>
      <c r="D293" t="s">
        <v>506</v>
      </c>
      <c r="E293" t="s">
        <v>23</v>
      </c>
      <c r="G293" t="s">
        <v>20</v>
      </c>
      <c r="H293" s="1">
        <v>44016</v>
      </c>
      <c r="I293" s="2">
        <v>95.46</v>
      </c>
      <c r="J293" s="2">
        <v>95.46</v>
      </c>
    </row>
    <row r="294" spans="1:10" x14ac:dyDescent="0.3">
      <c r="A294">
        <v>1553395</v>
      </c>
      <c r="B294">
        <v>655337855</v>
      </c>
      <c r="C294" t="s">
        <v>507</v>
      </c>
      <c r="D294" t="s">
        <v>294</v>
      </c>
      <c r="E294" t="s">
        <v>23</v>
      </c>
      <c r="G294" t="s">
        <v>20</v>
      </c>
      <c r="H294" s="1">
        <v>42551</v>
      </c>
      <c r="I294" s="2">
        <v>266.08999999999997</v>
      </c>
      <c r="J294" s="2">
        <v>266.08999999999997</v>
      </c>
    </row>
    <row r="295" spans="1:10" x14ac:dyDescent="0.3">
      <c r="A295">
        <v>2037604</v>
      </c>
      <c r="B295">
        <v>621280635</v>
      </c>
      <c r="C295" t="s">
        <v>508</v>
      </c>
      <c r="D295" t="s">
        <v>509</v>
      </c>
      <c r="E295" t="s">
        <v>23</v>
      </c>
      <c r="G295" t="s">
        <v>20</v>
      </c>
      <c r="H295" s="1">
        <v>43932</v>
      </c>
      <c r="I295" s="2">
        <v>8.57</v>
      </c>
      <c r="J295" s="2">
        <v>13.03</v>
      </c>
    </row>
    <row r="296" spans="1:10" x14ac:dyDescent="0.3">
      <c r="A296">
        <v>2025294</v>
      </c>
      <c r="B296">
        <v>652261728</v>
      </c>
      <c r="C296" t="s">
        <v>510</v>
      </c>
      <c r="D296" t="s">
        <v>154</v>
      </c>
      <c r="E296" t="s">
        <v>23</v>
      </c>
      <c r="G296" t="s">
        <v>20</v>
      </c>
      <c r="H296" s="1">
        <v>43862</v>
      </c>
      <c r="I296" s="2">
        <v>10.35</v>
      </c>
      <c r="J296" s="2">
        <v>10.35</v>
      </c>
    </row>
    <row r="297" spans="1:10" x14ac:dyDescent="0.3">
      <c r="A297">
        <v>1730092</v>
      </c>
      <c r="B297">
        <v>111073854</v>
      </c>
      <c r="C297" t="s">
        <v>511</v>
      </c>
      <c r="D297" t="s">
        <v>512</v>
      </c>
      <c r="E297" t="s">
        <v>23</v>
      </c>
      <c r="G297" t="s">
        <v>20</v>
      </c>
      <c r="H297" s="1">
        <v>43951</v>
      </c>
      <c r="I297" s="2">
        <v>66</v>
      </c>
      <c r="J297" s="2">
        <v>113.52</v>
      </c>
    </row>
    <row r="298" spans="1:10" x14ac:dyDescent="0.3">
      <c r="A298">
        <v>1099605</v>
      </c>
      <c r="B298">
        <v>639224542</v>
      </c>
      <c r="C298" t="s">
        <v>513</v>
      </c>
      <c r="D298" t="s">
        <v>514</v>
      </c>
      <c r="E298" t="s">
        <v>23</v>
      </c>
      <c r="G298" t="s">
        <v>20</v>
      </c>
      <c r="H298" s="1">
        <v>43951</v>
      </c>
      <c r="I298" s="2">
        <v>408.57</v>
      </c>
      <c r="J298" s="2">
        <v>735.43</v>
      </c>
    </row>
    <row r="299" spans="1:10" x14ac:dyDescent="0.3">
      <c r="A299">
        <v>2038909</v>
      </c>
      <c r="B299">
        <v>624039350</v>
      </c>
      <c r="C299" t="s">
        <v>515</v>
      </c>
      <c r="D299" t="s">
        <v>516</v>
      </c>
      <c r="E299" t="s">
        <v>23</v>
      </c>
      <c r="G299" t="s">
        <v>20</v>
      </c>
      <c r="H299" s="1">
        <v>44030</v>
      </c>
      <c r="I299" s="2">
        <v>57.83</v>
      </c>
      <c r="J299" s="2">
        <v>57.83</v>
      </c>
    </row>
    <row r="300" spans="1:10" x14ac:dyDescent="0.3">
      <c r="A300">
        <v>1695337</v>
      </c>
      <c r="B300">
        <v>625653761</v>
      </c>
      <c r="C300" t="s">
        <v>515</v>
      </c>
      <c r="D300" t="s">
        <v>517</v>
      </c>
      <c r="E300" t="s">
        <v>26</v>
      </c>
      <c r="F300" t="s">
        <v>64</v>
      </c>
      <c r="G300" t="s">
        <v>20</v>
      </c>
      <c r="H300" s="1">
        <v>44030</v>
      </c>
      <c r="I300" s="2">
        <v>163.97</v>
      </c>
      <c r="J300" s="2">
        <v>163.97</v>
      </c>
    </row>
    <row r="301" spans="1:10" x14ac:dyDescent="0.3">
      <c r="A301">
        <v>2065845</v>
      </c>
      <c r="B301">
        <v>647540756</v>
      </c>
      <c r="C301" t="s">
        <v>518</v>
      </c>
      <c r="D301" t="s">
        <v>236</v>
      </c>
      <c r="E301" t="s">
        <v>23</v>
      </c>
      <c r="G301" t="s">
        <v>20</v>
      </c>
      <c r="H301" s="1">
        <v>43862</v>
      </c>
      <c r="I301" s="2">
        <v>64.41</v>
      </c>
      <c r="J301" s="2">
        <v>71.900000000000006</v>
      </c>
    </row>
    <row r="302" spans="1:10" x14ac:dyDescent="0.3">
      <c r="A302">
        <v>1959840</v>
      </c>
      <c r="B302">
        <v>652351255</v>
      </c>
      <c r="C302" t="s">
        <v>519</v>
      </c>
      <c r="D302" t="s">
        <v>520</v>
      </c>
      <c r="E302" t="s">
        <v>23</v>
      </c>
      <c r="G302" t="s">
        <v>20</v>
      </c>
      <c r="H302" s="1">
        <v>43750</v>
      </c>
      <c r="I302" s="2">
        <v>8.86</v>
      </c>
      <c r="J302" s="2">
        <v>8.86</v>
      </c>
    </row>
    <row r="303" spans="1:10" x14ac:dyDescent="0.3">
      <c r="A303">
        <v>1647486</v>
      </c>
      <c r="B303">
        <v>657561932</v>
      </c>
      <c r="C303" t="s">
        <v>300</v>
      </c>
      <c r="D303" t="s">
        <v>521</v>
      </c>
      <c r="E303" t="s">
        <v>23</v>
      </c>
      <c r="G303" t="s">
        <v>20</v>
      </c>
      <c r="H303" s="1">
        <v>43918</v>
      </c>
      <c r="I303" s="2">
        <v>8.32</v>
      </c>
      <c r="J303" s="2">
        <v>8.32</v>
      </c>
    </row>
    <row r="304" spans="1:10" x14ac:dyDescent="0.3">
      <c r="A304">
        <v>2055911</v>
      </c>
      <c r="B304">
        <v>593711971</v>
      </c>
      <c r="C304" t="s">
        <v>522</v>
      </c>
      <c r="D304" t="s">
        <v>523</v>
      </c>
      <c r="E304" t="s">
        <v>19</v>
      </c>
      <c r="G304" t="s">
        <v>20</v>
      </c>
      <c r="H304" s="1">
        <v>44002</v>
      </c>
      <c r="I304" s="2">
        <v>33.630000000000003</v>
      </c>
      <c r="J304" s="2">
        <v>57.85</v>
      </c>
    </row>
    <row r="305" spans="1:10" x14ac:dyDescent="0.3">
      <c r="A305">
        <v>1112077</v>
      </c>
      <c r="B305">
        <v>623432945</v>
      </c>
      <c r="C305" t="s">
        <v>524</v>
      </c>
      <c r="D305" t="s">
        <v>525</v>
      </c>
      <c r="E305" t="s">
        <v>23</v>
      </c>
      <c r="G305" t="s">
        <v>20</v>
      </c>
      <c r="H305" s="1">
        <v>43876</v>
      </c>
      <c r="I305" s="2">
        <v>5.51</v>
      </c>
      <c r="J305" s="2">
        <v>8.3800000000000008</v>
      </c>
    </row>
    <row r="306" spans="1:10" x14ac:dyDescent="0.3">
      <c r="A306">
        <v>2066561</v>
      </c>
      <c r="B306">
        <v>653689067</v>
      </c>
      <c r="C306" t="s">
        <v>526</v>
      </c>
      <c r="D306" t="s">
        <v>527</v>
      </c>
      <c r="E306" t="s">
        <v>23</v>
      </c>
      <c r="G306" t="s">
        <v>20</v>
      </c>
      <c r="H306" s="1">
        <v>43904</v>
      </c>
      <c r="I306" s="2">
        <v>17.170000000000002</v>
      </c>
      <c r="J306" s="2">
        <v>26.09</v>
      </c>
    </row>
    <row r="307" spans="1:10" x14ac:dyDescent="0.3">
      <c r="A307">
        <v>1956564</v>
      </c>
      <c r="B307">
        <v>514073592</v>
      </c>
      <c r="C307" t="s">
        <v>528</v>
      </c>
      <c r="D307" t="s">
        <v>194</v>
      </c>
      <c r="E307" t="s">
        <v>23</v>
      </c>
      <c r="G307" t="s">
        <v>20</v>
      </c>
      <c r="H307" s="1">
        <v>43862</v>
      </c>
      <c r="I307" s="2">
        <v>81.790000000000006</v>
      </c>
      <c r="J307" s="2">
        <v>91.3</v>
      </c>
    </row>
    <row r="308" spans="1:10" x14ac:dyDescent="0.3">
      <c r="A308">
        <v>1975754</v>
      </c>
      <c r="B308">
        <v>673544359</v>
      </c>
      <c r="C308" t="s">
        <v>529</v>
      </c>
      <c r="D308" t="s">
        <v>530</v>
      </c>
      <c r="E308" t="s">
        <v>23</v>
      </c>
      <c r="G308" t="s">
        <v>20</v>
      </c>
      <c r="H308" s="1">
        <v>43344</v>
      </c>
      <c r="I308" s="2">
        <v>46.33</v>
      </c>
      <c r="J308" s="2">
        <v>46.33</v>
      </c>
    </row>
    <row r="309" spans="1:10" x14ac:dyDescent="0.3">
      <c r="A309">
        <v>1701077</v>
      </c>
      <c r="B309">
        <v>668793516</v>
      </c>
      <c r="C309" t="s">
        <v>531</v>
      </c>
      <c r="D309" t="s">
        <v>532</v>
      </c>
      <c r="E309" t="s">
        <v>23</v>
      </c>
      <c r="G309" t="s">
        <v>20</v>
      </c>
      <c r="H309" s="1">
        <v>43862</v>
      </c>
      <c r="I309" s="2">
        <v>54.16</v>
      </c>
      <c r="J309" s="2">
        <v>60.46</v>
      </c>
    </row>
    <row r="310" spans="1:10" x14ac:dyDescent="0.3">
      <c r="A310">
        <v>1732080</v>
      </c>
      <c r="B310">
        <v>665200598</v>
      </c>
      <c r="C310" t="s">
        <v>533</v>
      </c>
      <c r="D310" t="s">
        <v>534</v>
      </c>
      <c r="E310" t="s">
        <v>23</v>
      </c>
      <c r="G310" t="s">
        <v>20</v>
      </c>
      <c r="H310" s="1">
        <v>44030</v>
      </c>
      <c r="I310" s="2">
        <v>23.5</v>
      </c>
      <c r="J310" s="2">
        <v>23.5</v>
      </c>
    </row>
    <row r="311" spans="1:10" x14ac:dyDescent="0.3">
      <c r="A311">
        <v>1751742</v>
      </c>
      <c r="B311">
        <v>661201699</v>
      </c>
      <c r="C311" t="s">
        <v>535</v>
      </c>
      <c r="D311" t="s">
        <v>536</v>
      </c>
      <c r="E311" t="s">
        <v>23</v>
      </c>
      <c r="G311" t="s">
        <v>20</v>
      </c>
      <c r="H311" s="1">
        <v>43862</v>
      </c>
      <c r="I311" s="2">
        <v>39.9</v>
      </c>
      <c r="J311" s="2">
        <v>44.53</v>
      </c>
    </row>
    <row r="312" spans="1:10" x14ac:dyDescent="0.3">
      <c r="A312">
        <v>1751775</v>
      </c>
      <c r="B312">
        <v>638700450</v>
      </c>
      <c r="C312" t="s">
        <v>537</v>
      </c>
      <c r="D312" t="s">
        <v>538</v>
      </c>
      <c r="E312" t="s">
        <v>23</v>
      </c>
      <c r="G312" t="s">
        <v>20</v>
      </c>
      <c r="H312" s="1">
        <v>42155</v>
      </c>
      <c r="I312" s="2">
        <v>31.07</v>
      </c>
      <c r="J312" s="2">
        <v>46.61</v>
      </c>
    </row>
    <row r="313" spans="1:10" x14ac:dyDescent="0.3">
      <c r="A313">
        <v>1118843</v>
      </c>
      <c r="B313">
        <v>637168519</v>
      </c>
      <c r="C313" t="s">
        <v>539</v>
      </c>
      <c r="D313" t="s">
        <v>329</v>
      </c>
      <c r="E313" t="s">
        <v>23</v>
      </c>
      <c r="F313" t="s">
        <v>64</v>
      </c>
      <c r="G313" t="s">
        <v>20</v>
      </c>
      <c r="H313" s="1">
        <v>43862</v>
      </c>
      <c r="I313" s="2">
        <v>47.95</v>
      </c>
      <c r="J313" s="2">
        <v>53.53</v>
      </c>
    </row>
    <row r="314" spans="1:10" x14ac:dyDescent="0.3">
      <c r="A314">
        <v>1119239</v>
      </c>
      <c r="B314">
        <v>622819084</v>
      </c>
      <c r="C314" t="s">
        <v>540</v>
      </c>
      <c r="D314" t="s">
        <v>541</v>
      </c>
      <c r="E314" t="s">
        <v>26</v>
      </c>
      <c r="G314" t="s">
        <v>20</v>
      </c>
      <c r="H314" s="1">
        <v>42826</v>
      </c>
      <c r="I314" s="2">
        <v>6.26</v>
      </c>
      <c r="J314" s="2">
        <v>6.26</v>
      </c>
    </row>
    <row r="315" spans="1:10" x14ac:dyDescent="0.3">
      <c r="A315">
        <v>1121300</v>
      </c>
      <c r="B315">
        <v>622853927</v>
      </c>
      <c r="C315" t="s">
        <v>542</v>
      </c>
      <c r="D315" t="s">
        <v>472</v>
      </c>
      <c r="E315" t="s">
        <v>23</v>
      </c>
      <c r="G315" t="s">
        <v>20</v>
      </c>
      <c r="H315" s="1">
        <v>44016</v>
      </c>
      <c r="I315" s="2">
        <v>39.909999999999997</v>
      </c>
      <c r="J315" s="2">
        <v>68.650000000000006</v>
      </c>
    </row>
    <row r="316" spans="1:10" x14ac:dyDescent="0.3">
      <c r="A316">
        <v>1752047</v>
      </c>
      <c r="B316">
        <v>659920094</v>
      </c>
      <c r="C316" t="s">
        <v>543</v>
      </c>
      <c r="D316" t="s">
        <v>408</v>
      </c>
      <c r="E316" t="s">
        <v>23</v>
      </c>
      <c r="G316" t="s">
        <v>20</v>
      </c>
      <c r="H316" s="1">
        <v>43862</v>
      </c>
      <c r="I316" s="2">
        <v>0.48</v>
      </c>
      <c r="J316" s="2">
        <v>0.48</v>
      </c>
    </row>
    <row r="317" spans="1:10" x14ac:dyDescent="0.3">
      <c r="A317">
        <v>1692102</v>
      </c>
      <c r="B317">
        <v>730878253</v>
      </c>
      <c r="C317" t="s">
        <v>544</v>
      </c>
      <c r="D317" t="s">
        <v>107</v>
      </c>
      <c r="E317" t="s">
        <v>23</v>
      </c>
      <c r="G317" t="s">
        <v>20</v>
      </c>
      <c r="H317" s="1">
        <v>44012</v>
      </c>
      <c r="I317" s="2">
        <v>517.62</v>
      </c>
      <c r="J317" s="2">
        <v>890.3</v>
      </c>
    </row>
    <row r="318" spans="1:10" x14ac:dyDescent="0.3">
      <c r="A318">
        <v>1490788</v>
      </c>
      <c r="B318">
        <v>631886702</v>
      </c>
      <c r="C318" t="s">
        <v>545</v>
      </c>
      <c r="D318" t="s">
        <v>388</v>
      </c>
      <c r="E318" t="s">
        <v>23</v>
      </c>
      <c r="G318" t="s">
        <v>20</v>
      </c>
      <c r="H318" s="1">
        <v>43946</v>
      </c>
      <c r="I318" s="2">
        <v>7.86</v>
      </c>
      <c r="J318" s="2">
        <v>8.7799999999999994</v>
      </c>
    </row>
    <row r="319" spans="1:10" x14ac:dyDescent="0.3">
      <c r="A319">
        <v>1759844</v>
      </c>
      <c r="B319">
        <v>636057796</v>
      </c>
      <c r="C319" t="s">
        <v>546</v>
      </c>
      <c r="D319" t="s">
        <v>547</v>
      </c>
      <c r="E319" t="s">
        <v>23</v>
      </c>
      <c r="G319" t="s">
        <v>20</v>
      </c>
      <c r="H319" s="1">
        <v>44016</v>
      </c>
      <c r="I319" s="2">
        <v>55.25</v>
      </c>
      <c r="J319" s="2">
        <v>95.03</v>
      </c>
    </row>
    <row r="320" spans="1:10" x14ac:dyDescent="0.3">
      <c r="A320">
        <v>1126879</v>
      </c>
      <c r="B320">
        <v>634823751</v>
      </c>
      <c r="C320" t="s">
        <v>548</v>
      </c>
      <c r="D320" t="s">
        <v>549</v>
      </c>
      <c r="E320" t="s">
        <v>26</v>
      </c>
      <c r="G320" t="s">
        <v>20</v>
      </c>
      <c r="H320" s="1">
        <v>43862</v>
      </c>
      <c r="I320" s="2">
        <v>17.5</v>
      </c>
      <c r="J320" s="2">
        <v>19.53</v>
      </c>
    </row>
    <row r="321" spans="1:10" x14ac:dyDescent="0.3">
      <c r="A321">
        <v>1581255</v>
      </c>
      <c r="B321">
        <v>640185914</v>
      </c>
      <c r="C321" t="s">
        <v>548</v>
      </c>
      <c r="D321" t="s">
        <v>550</v>
      </c>
      <c r="E321" t="s">
        <v>23</v>
      </c>
      <c r="G321" t="s">
        <v>20</v>
      </c>
      <c r="H321" s="1">
        <v>43890</v>
      </c>
      <c r="I321" s="2">
        <v>43.76</v>
      </c>
      <c r="J321" s="2">
        <v>48.84</v>
      </c>
    </row>
    <row r="322" spans="1:10" x14ac:dyDescent="0.3">
      <c r="A322">
        <v>1652791</v>
      </c>
      <c r="B322">
        <v>647389196</v>
      </c>
      <c r="C322" t="s">
        <v>551</v>
      </c>
      <c r="D322" t="s">
        <v>552</v>
      </c>
      <c r="E322" t="s">
        <v>26</v>
      </c>
      <c r="G322" t="s">
        <v>20</v>
      </c>
      <c r="H322" s="1">
        <v>43162</v>
      </c>
      <c r="I322" s="2">
        <v>68.66</v>
      </c>
      <c r="J322" s="2">
        <v>104.37</v>
      </c>
    </row>
    <row r="323" spans="1:10" x14ac:dyDescent="0.3">
      <c r="A323">
        <v>2004992</v>
      </c>
      <c r="B323">
        <v>624841383</v>
      </c>
      <c r="C323" t="s">
        <v>553</v>
      </c>
      <c r="D323" t="s">
        <v>554</v>
      </c>
      <c r="E323" t="s">
        <v>23</v>
      </c>
      <c r="G323" t="s">
        <v>20</v>
      </c>
      <c r="H323" s="1">
        <v>43904</v>
      </c>
      <c r="I323" s="2">
        <v>9.98</v>
      </c>
      <c r="J323" s="2">
        <v>15.17</v>
      </c>
    </row>
    <row r="324" spans="1:10" x14ac:dyDescent="0.3">
      <c r="A324">
        <v>1759877</v>
      </c>
      <c r="B324">
        <v>639562024</v>
      </c>
      <c r="C324" t="s">
        <v>555</v>
      </c>
      <c r="D324" t="s">
        <v>556</v>
      </c>
      <c r="E324" t="s">
        <v>23</v>
      </c>
      <c r="G324" t="s">
        <v>20</v>
      </c>
      <c r="H324" s="1">
        <v>43904</v>
      </c>
      <c r="I324" s="2">
        <v>6.22</v>
      </c>
      <c r="J324" s="2">
        <v>9.4600000000000009</v>
      </c>
    </row>
    <row r="325" spans="1:10" x14ac:dyDescent="0.3">
      <c r="A325">
        <v>1996560</v>
      </c>
      <c r="B325">
        <v>631655081</v>
      </c>
      <c r="C325" t="s">
        <v>557</v>
      </c>
      <c r="D325" t="s">
        <v>97</v>
      </c>
      <c r="E325" t="s">
        <v>23</v>
      </c>
      <c r="G325" t="s">
        <v>20</v>
      </c>
      <c r="H325" s="1">
        <v>43918</v>
      </c>
      <c r="I325" s="2">
        <v>9.33</v>
      </c>
      <c r="J325" s="2">
        <v>14.19</v>
      </c>
    </row>
    <row r="326" spans="1:10" x14ac:dyDescent="0.3">
      <c r="A326">
        <v>1946136</v>
      </c>
      <c r="B326">
        <v>639646769</v>
      </c>
      <c r="C326" t="s">
        <v>558</v>
      </c>
      <c r="D326" t="s">
        <v>559</v>
      </c>
      <c r="E326" t="s">
        <v>19</v>
      </c>
      <c r="G326" t="s">
        <v>20</v>
      </c>
      <c r="H326" s="1">
        <v>44016</v>
      </c>
      <c r="I326" s="2">
        <v>60.48</v>
      </c>
      <c r="J326" s="2">
        <v>104.02</v>
      </c>
    </row>
    <row r="327" spans="1:10" x14ac:dyDescent="0.3">
      <c r="A327">
        <v>2047348</v>
      </c>
      <c r="B327">
        <v>659385611</v>
      </c>
      <c r="C327" t="s">
        <v>560</v>
      </c>
      <c r="D327" t="s">
        <v>561</v>
      </c>
      <c r="E327" t="s">
        <v>23</v>
      </c>
      <c r="G327" t="s">
        <v>20</v>
      </c>
      <c r="H327" s="1">
        <v>43862</v>
      </c>
      <c r="I327" s="2">
        <v>15.33</v>
      </c>
      <c r="J327" s="2">
        <v>17.11</v>
      </c>
    </row>
    <row r="328" spans="1:10" x14ac:dyDescent="0.3">
      <c r="A328">
        <v>1763010</v>
      </c>
      <c r="B328">
        <v>657778957</v>
      </c>
      <c r="C328" t="s">
        <v>562</v>
      </c>
      <c r="D328" t="s">
        <v>241</v>
      </c>
      <c r="E328" t="s">
        <v>23</v>
      </c>
      <c r="G328" t="s">
        <v>20</v>
      </c>
      <c r="H328" s="1">
        <v>43946</v>
      </c>
      <c r="I328" s="2">
        <v>230.04</v>
      </c>
      <c r="J328" s="2">
        <v>256.79000000000002</v>
      </c>
    </row>
    <row r="329" spans="1:10" x14ac:dyDescent="0.3">
      <c r="A329">
        <v>1939412</v>
      </c>
      <c r="B329">
        <v>660299108</v>
      </c>
      <c r="C329" t="s">
        <v>563</v>
      </c>
      <c r="D329" t="s">
        <v>70</v>
      </c>
      <c r="E329" t="s">
        <v>23</v>
      </c>
      <c r="F329" t="s">
        <v>64</v>
      </c>
      <c r="G329" t="s">
        <v>20</v>
      </c>
      <c r="H329" s="1">
        <v>43862</v>
      </c>
      <c r="I329" s="2">
        <v>14.6</v>
      </c>
      <c r="J329" s="2">
        <v>16.3</v>
      </c>
    </row>
    <row r="330" spans="1:10" x14ac:dyDescent="0.3">
      <c r="A330">
        <v>1982362</v>
      </c>
      <c r="B330">
        <v>673011979</v>
      </c>
      <c r="C330" t="s">
        <v>564</v>
      </c>
      <c r="D330" t="s">
        <v>565</v>
      </c>
      <c r="E330" t="s">
        <v>23</v>
      </c>
      <c r="G330" t="s">
        <v>20</v>
      </c>
      <c r="H330" s="1">
        <v>43918</v>
      </c>
      <c r="I330" s="2">
        <v>10.56</v>
      </c>
      <c r="J330" s="2">
        <v>11.79</v>
      </c>
    </row>
    <row r="331" spans="1:10" x14ac:dyDescent="0.3">
      <c r="A331">
        <v>1142991</v>
      </c>
      <c r="B331">
        <v>650254758</v>
      </c>
      <c r="C331" t="s">
        <v>566</v>
      </c>
      <c r="D331" t="s">
        <v>567</v>
      </c>
      <c r="E331" t="s">
        <v>19</v>
      </c>
      <c r="G331" t="s">
        <v>20</v>
      </c>
      <c r="H331" s="1">
        <v>43862</v>
      </c>
      <c r="I331" s="2">
        <v>0.08</v>
      </c>
      <c r="J331" s="2">
        <v>0.08</v>
      </c>
    </row>
    <row r="332" spans="1:10" x14ac:dyDescent="0.3">
      <c r="A332">
        <v>1607555</v>
      </c>
      <c r="B332">
        <v>641066121</v>
      </c>
      <c r="C332" t="s">
        <v>250</v>
      </c>
      <c r="D332" t="s">
        <v>568</v>
      </c>
      <c r="E332" t="s">
        <v>23</v>
      </c>
      <c r="G332" t="s">
        <v>20</v>
      </c>
      <c r="H332" s="1">
        <v>43890</v>
      </c>
      <c r="I332" s="2">
        <v>20.8</v>
      </c>
      <c r="J332" s="2">
        <v>31.62</v>
      </c>
    </row>
    <row r="333" spans="1:10" x14ac:dyDescent="0.3">
      <c r="A333">
        <v>2058246</v>
      </c>
      <c r="B333">
        <v>654462225</v>
      </c>
      <c r="C333" t="s">
        <v>569</v>
      </c>
      <c r="D333" t="s">
        <v>418</v>
      </c>
      <c r="E333" t="s">
        <v>23</v>
      </c>
      <c r="G333" t="s">
        <v>20</v>
      </c>
      <c r="H333" s="1">
        <v>43918</v>
      </c>
      <c r="I333" s="2">
        <v>120.96</v>
      </c>
      <c r="J333" s="2">
        <v>135.03</v>
      </c>
    </row>
    <row r="334" spans="1:10" x14ac:dyDescent="0.3">
      <c r="A334">
        <v>1467851</v>
      </c>
      <c r="B334">
        <v>628870487</v>
      </c>
      <c r="C334" t="s">
        <v>570</v>
      </c>
      <c r="D334" t="s">
        <v>571</v>
      </c>
      <c r="E334" t="s">
        <v>26</v>
      </c>
      <c r="G334" t="s">
        <v>20</v>
      </c>
      <c r="H334" s="1">
        <v>44016</v>
      </c>
      <c r="I334" s="2">
        <v>83.03</v>
      </c>
      <c r="J334" s="2">
        <v>142.81</v>
      </c>
    </row>
    <row r="335" spans="1:10" x14ac:dyDescent="0.3">
      <c r="A335">
        <v>2053973</v>
      </c>
      <c r="B335">
        <v>661845123</v>
      </c>
      <c r="C335" t="s">
        <v>572</v>
      </c>
      <c r="D335" t="s">
        <v>573</v>
      </c>
      <c r="E335" t="s">
        <v>23</v>
      </c>
      <c r="G335" t="s">
        <v>20</v>
      </c>
      <c r="H335" s="1">
        <v>44030</v>
      </c>
      <c r="I335" s="2">
        <v>137.91</v>
      </c>
      <c r="J335" s="2">
        <v>137.91</v>
      </c>
    </row>
    <row r="336" spans="1:10" x14ac:dyDescent="0.3">
      <c r="A336">
        <v>1146463</v>
      </c>
      <c r="B336">
        <v>638314450</v>
      </c>
      <c r="C336" t="s">
        <v>572</v>
      </c>
      <c r="D336" t="s">
        <v>574</v>
      </c>
      <c r="E336" t="s">
        <v>23</v>
      </c>
      <c r="G336" t="s">
        <v>20</v>
      </c>
      <c r="H336" s="1">
        <v>43960</v>
      </c>
      <c r="I336" s="2">
        <v>418.64</v>
      </c>
      <c r="J336" s="2">
        <v>418.64</v>
      </c>
    </row>
    <row r="337" spans="1:10" x14ac:dyDescent="0.3">
      <c r="A337">
        <v>2068047</v>
      </c>
      <c r="B337">
        <v>653139782</v>
      </c>
      <c r="C337" t="s">
        <v>575</v>
      </c>
      <c r="D337" t="s">
        <v>576</v>
      </c>
      <c r="E337" t="s">
        <v>23</v>
      </c>
      <c r="G337" t="s">
        <v>20</v>
      </c>
      <c r="H337" s="1">
        <v>44016</v>
      </c>
      <c r="I337" s="2">
        <v>40.98</v>
      </c>
      <c r="J337" s="2">
        <v>70.48</v>
      </c>
    </row>
    <row r="338" spans="1:10" x14ac:dyDescent="0.3">
      <c r="A338">
        <v>1959832</v>
      </c>
      <c r="B338">
        <v>671012896</v>
      </c>
      <c r="C338" t="s">
        <v>577</v>
      </c>
      <c r="D338" t="s">
        <v>578</v>
      </c>
      <c r="E338" t="s">
        <v>23</v>
      </c>
      <c r="G338" t="s">
        <v>20</v>
      </c>
      <c r="H338" s="1">
        <v>43918</v>
      </c>
      <c r="I338" s="2">
        <v>6.72</v>
      </c>
      <c r="J338" s="2">
        <v>10.220000000000001</v>
      </c>
    </row>
    <row r="339" spans="1:10" x14ac:dyDescent="0.3">
      <c r="A339">
        <v>1982172</v>
      </c>
      <c r="B339">
        <v>655903714</v>
      </c>
      <c r="C339" t="s">
        <v>579</v>
      </c>
      <c r="D339" t="s">
        <v>580</v>
      </c>
      <c r="E339" t="s">
        <v>23</v>
      </c>
      <c r="G339" t="s">
        <v>20</v>
      </c>
      <c r="H339" s="1">
        <v>44002</v>
      </c>
      <c r="I339" s="2">
        <v>28.25</v>
      </c>
      <c r="J339" s="2">
        <v>48.59</v>
      </c>
    </row>
    <row r="340" spans="1:10" x14ac:dyDescent="0.3">
      <c r="A340">
        <v>1595313</v>
      </c>
      <c r="B340">
        <v>640673596</v>
      </c>
      <c r="C340" t="s">
        <v>581</v>
      </c>
      <c r="D340" t="s">
        <v>582</v>
      </c>
      <c r="E340" t="s">
        <v>23</v>
      </c>
      <c r="G340" t="s">
        <v>20</v>
      </c>
      <c r="H340" s="1">
        <v>43974</v>
      </c>
      <c r="I340" s="2">
        <v>73.16</v>
      </c>
      <c r="J340" s="2">
        <v>73.16</v>
      </c>
    </row>
    <row r="341" spans="1:10" x14ac:dyDescent="0.3">
      <c r="A341">
        <v>2035970</v>
      </c>
      <c r="B341">
        <v>626493076</v>
      </c>
      <c r="C341" t="s">
        <v>583</v>
      </c>
      <c r="D341" t="s">
        <v>584</v>
      </c>
      <c r="E341" t="s">
        <v>19</v>
      </c>
      <c r="G341" t="s">
        <v>20</v>
      </c>
      <c r="H341" s="1">
        <v>43876</v>
      </c>
      <c r="I341" s="2">
        <v>0.8</v>
      </c>
      <c r="J341" s="2">
        <v>1.21</v>
      </c>
    </row>
    <row r="342" spans="1:10" x14ac:dyDescent="0.3">
      <c r="A342">
        <v>1516822</v>
      </c>
      <c r="B342">
        <v>649964475</v>
      </c>
      <c r="C342" t="s">
        <v>585</v>
      </c>
      <c r="D342" t="s">
        <v>154</v>
      </c>
      <c r="E342" t="s">
        <v>23</v>
      </c>
      <c r="G342" t="s">
        <v>20</v>
      </c>
      <c r="H342" s="1">
        <v>43862</v>
      </c>
      <c r="I342" s="2">
        <v>46.61</v>
      </c>
      <c r="J342" s="2">
        <v>46.61</v>
      </c>
    </row>
    <row r="343" spans="1:10" x14ac:dyDescent="0.3">
      <c r="A343">
        <v>2058238</v>
      </c>
      <c r="B343">
        <v>643904394</v>
      </c>
      <c r="C343" t="s">
        <v>586</v>
      </c>
      <c r="D343" t="s">
        <v>521</v>
      </c>
      <c r="E343" t="s">
        <v>23</v>
      </c>
      <c r="G343" t="s">
        <v>20</v>
      </c>
      <c r="H343" s="1">
        <v>43862</v>
      </c>
      <c r="I343" s="2">
        <v>16.22</v>
      </c>
      <c r="J343" s="2">
        <v>18.100000000000001</v>
      </c>
    </row>
    <row r="344" spans="1:10" x14ac:dyDescent="0.3">
      <c r="A344">
        <v>1967744</v>
      </c>
      <c r="B344">
        <v>622503324</v>
      </c>
      <c r="C344" t="s">
        <v>586</v>
      </c>
      <c r="D344" t="s">
        <v>416</v>
      </c>
      <c r="E344" t="s">
        <v>23</v>
      </c>
      <c r="G344" t="s">
        <v>20</v>
      </c>
      <c r="H344" s="1">
        <v>44002</v>
      </c>
      <c r="I344" s="2">
        <v>32.229999999999997</v>
      </c>
      <c r="J344" s="2">
        <v>55.44</v>
      </c>
    </row>
    <row r="345" spans="1:10" x14ac:dyDescent="0.3">
      <c r="A345">
        <v>1938844</v>
      </c>
      <c r="B345">
        <v>654046317</v>
      </c>
      <c r="C345" t="s">
        <v>587</v>
      </c>
      <c r="D345" t="s">
        <v>588</v>
      </c>
      <c r="E345" t="s">
        <v>23</v>
      </c>
      <c r="G345" t="s">
        <v>20</v>
      </c>
      <c r="H345" s="1">
        <v>43862</v>
      </c>
      <c r="I345" s="2">
        <v>15.2</v>
      </c>
      <c r="J345" s="2">
        <v>16.96</v>
      </c>
    </row>
    <row r="346" spans="1:10" x14ac:dyDescent="0.3">
      <c r="A346">
        <v>1157460</v>
      </c>
      <c r="B346">
        <v>636283657</v>
      </c>
      <c r="C346" t="s">
        <v>589</v>
      </c>
      <c r="D346" t="s">
        <v>590</v>
      </c>
      <c r="E346" t="s">
        <v>23</v>
      </c>
      <c r="G346" t="s">
        <v>20</v>
      </c>
      <c r="H346" s="1">
        <v>43988</v>
      </c>
      <c r="I346" s="2">
        <v>100.83</v>
      </c>
      <c r="J346" s="2">
        <v>100.83</v>
      </c>
    </row>
    <row r="347" spans="1:10" x14ac:dyDescent="0.3">
      <c r="A347">
        <v>1986454</v>
      </c>
      <c r="B347">
        <v>652701434</v>
      </c>
      <c r="C347" t="s">
        <v>591</v>
      </c>
      <c r="D347" t="s">
        <v>592</v>
      </c>
      <c r="E347" t="s">
        <v>23</v>
      </c>
      <c r="G347" t="s">
        <v>20</v>
      </c>
      <c r="H347" s="1">
        <v>43988</v>
      </c>
      <c r="I347" s="2">
        <v>27.26</v>
      </c>
      <c r="J347" s="2">
        <v>27.26</v>
      </c>
    </row>
    <row r="348" spans="1:10" x14ac:dyDescent="0.3">
      <c r="A348">
        <v>1744960</v>
      </c>
      <c r="B348">
        <v>655204766</v>
      </c>
      <c r="C348" t="s">
        <v>593</v>
      </c>
      <c r="D348" t="s">
        <v>594</v>
      </c>
      <c r="E348" t="s">
        <v>23</v>
      </c>
      <c r="G348" t="s">
        <v>20</v>
      </c>
      <c r="H348" s="1">
        <v>43932</v>
      </c>
      <c r="I348" s="2">
        <v>157.4</v>
      </c>
      <c r="J348" s="2">
        <v>141.07</v>
      </c>
    </row>
    <row r="349" spans="1:10" x14ac:dyDescent="0.3">
      <c r="A349">
        <v>1762798</v>
      </c>
      <c r="B349">
        <v>112589098</v>
      </c>
      <c r="C349" t="s">
        <v>595</v>
      </c>
      <c r="D349" t="s">
        <v>568</v>
      </c>
      <c r="E349" t="s">
        <v>23</v>
      </c>
      <c r="G349" t="s">
        <v>20</v>
      </c>
      <c r="H349" s="1">
        <v>44016</v>
      </c>
      <c r="I349" s="2">
        <v>51.35</v>
      </c>
      <c r="J349" s="2">
        <v>88.33</v>
      </c>
    </row>
    <row r="350" spans="1:10" x14ac:dyDescent="0.3">
      <c r="A350">
        <v>1611110</v>
      </c>
      <c r="B350">
        <v>652218702</v>
      </c>
      <c r="C350" t="s">
        <v>596</v>
      </c>
      <c r="D350" t="s">
        <v>80</v>
      </c>
      <c r="E350" t="s">
        <v>23</v>
      </c>
      <c r="G350" t="s">
        <v>20</v>
      </c>
      <c r="H350" s="1">
        <v>44016</v>
      </c>
      <c r="I350" s="2">
        <v>310.69</v>
      </c>
      <c r="J350" s="2">
        <v>310.69</v>
      </c>
    </row>
    <row r="351" spans="1:10" x14ac:dyDescent="0.3">
      <c r="A351">
        <v>1163963</v>
      </c>
      <c r="B351">
        <v>640892774</v>
      </c>
      <c r="C351" t="s">
        <v>597</v>
      </c>
      <c r="D351" t="s">
        <v>183</v>
      </c>
      <c r="E351" t="s">
        <v>19</v>
      </c>
      <c r="G351" t="s">
        <v>20</v>
      </c>
      <c r="H351" s="1">
        <v>44002</v>
      </c>
      <c r="I351" s="2">
        <v>21.33</v>
      </c>
      <c r="J351" s="2">
        <v>21.33</v>
      </c>
    </row>
    <row r="352" spans="1:10" x14ac:dyDescent="0.3">
      <c r="A352">
        <v>1164292</v>
      </c>
      <c r="B352">
        <v>636183600</v>
      </c>
      <c r="C352" t="s">
        <v>598</v>
      </c>
      <c r="D352" t="s">
        <v>599</v>
      </c>
      <c r="E352" t="s">
        <v>23</v>
      </c>
      <c r="G352" t="s">
        <v>20</v>
      </c>
      <c r="H352" s="1">
        <v>43677</v>
      </c>
      <c r="I352" s="2">
        <v>735.45</v>
      </c>
      <c r="J352" s="2">
        <v>1117.8800000000001</v>
      </c>
    </row>
    <row r="353" spans="1:10" x14ac:dyDescent="0.3">
      <c r="A353">
        <v>1727031</v>
      </c>
      <c r="B353">
        <v>110532827</v>
      </c>
      <c r="C353" t="s">
        <v>600</v>
      </c>
      <c r="D353" t="s">
        <v>601</v>
      </c>
      <c r="E353" t="s">
        <v>23</v>
      </c>
      <c r="G353" t="s">
        <v>20</v>
      </c>
      <c r="H353" s="1">
        <v>44002</v>
      </c>
      <c r="I353" s="2">
        <v>70.489999999999995</v>
      </c>
      <c r="J353" s="2">
        <v>107.14</v>
      </c>
    </row>
    <row r="354" spans="1:10" x14ac:dyDescent="0.3">
      <c r="A354">
        <v>1165349</v>
      </c>
      <c r="B354">
        <v>623624319</v>
      </c>
      <c r="C354" t="s">
        <v>65</v>
      </c>
      <c r="D354" t="s">
        <v>602</v>
      </c>
      <c r="E354" t="s">
        <v>23</v>
      </c>
      <c r="G354" t="s">
        <v>20</v>
      </c>
      <c r="H354" s="1">
        <v>43585</v>
      </c>
      <c r="I354" s="2">
        <v>433.13</v>
      </c>
      <c r="J354" s="2">
        <v>433.13</v>
      </c>
    </row>
    <row r="355" spans="1:10" x14ac:dyDescent="0.3">
      <c r="A355">
        <v>1166966</v>
      </c>
      <c r="B355">
        <v>622694545</v>
      </c>
      <c r="C355" t="s">
        <v>603</v>
      </c>
      <c r="D355" t="s">
        <v>550</v>
      </c>
      <c r="E355" t="s">
        <v>23</v>
      </c>
      <c r="G355" t="s">
        <v>20</v>
      </c>
      <c r="H355" s="1">
        <v>43434</v>
      </c>
      <c r="I355" s="2">
        <v>735.45</v>
      </c>
      <c r="J355" s="2">
        <v>1117.8800000000001</v>
      </c>
    </row>
    <row r="356" spans="1:10" x14ac:dyDescent="0.3">
      <c r="A356">
        <v>2025674</v>
      </c>
      <c r="B356">
        <v>663774743</v>
      </c>
      <c r="C356" t="s">
        <v>604</v>
      </c>
      <c r="D356" t="s">
        <v>201</v>
      </c>
      <c r="E356" t="s">
        <v>23</v>
      </c>
      <c r="G356" t="s">
        <v>20</v>
      </c>
      <c r="H356" s="1">
        <v>43890</v>
      </c>
      <c r="I356" s="2">
        <v>123.49</v>
      </c>
      <c r="J356" s="2">
        <v>24.96</v>
      </c>
    </row>
    <row r="357" spans="1:10" x14ac:dyDescent="0.3">
      <c r="A357">
        <v>1774470</v>
      </c>
      <c r="B357">
        <v>661993394</v>
      </c>
      <c r="C357" t="s">
        <v>605</v>
      </c>
      <c r="D357" t="s">
        <v>606</v>
      </c>
      <c r="E357" t="s">
        <v>23</v>
      </c>
      <c r="F357" t="s">
        <v>64</v>
      </c>
      <c r="G357" t="s">
        <v>20</v>
      </c>
      <c r="H357" s="1">
        <v>43862</v>
      </c>
      <c r="I357" s="2">
        <v>158.4</v>
      </c>
      <c r="J357" s="2">
        <v>176.82</v>
      </c>
    </row>
    <row r="358" spans="1:10" x14ac:dyDescent="0.3">
      <c r="A358">
        <v>2037489</v>
      </c>
      <c r="B358">
        <v>638772590</v>
      </c>
      <c r="C358" t="s">
        <v>607</v>
      </c>
      <c r="D358" t="s">
        <v>156</v>
      </c>
      <c r="E358" t="s">
        <v>23</v>
      </c>
      <c r="G358" t="s">
        <v>20</v>
      </c>
      <c r="H358" s="1">
        <v>43918</v>
      </c>
      <c r="I358" s="2">
        <v>8.33</v>
      </c>
      <c r="J358" s="2">
        <v>12.67</v>
      </c>
    </row>
    <row r="359" spans="1:10" x14ac:dyDescent="0.3">
      <c r="A359">
        <v>1708379</v>
      </c>
      <c r="B359">
        <v>661620583</v>
      </c>
      <c r="C359" t="s">
        <v>608</v>
      </c>
      <c r="D359" t="s">
        <v>609</v>
      </c>
      <c r="E359" t="s">
        <v>23</v>
      </c>
      <c r="G359" t="s">
        <v>20</v>
      </c>
      <c r="H359" s="1">
        <v>43890</v>
      </c>
      <c r="I359" s="2">
        <v>3.99</v>
      </c>
      <c r="J359" s="2">
        <v>81.55</v>
      </c>
    </row>
    <row r="360" spans="1:10" x14ac:dyDescent="0.3">
      <c r="A360">
        <v>1684562</v>
      </c>
      <c r="B360">
        <v>659039176</v>
      </c>
      <c r="C360" t="s">
        <v>608</v>
      </c>
      <c r="D360" t="s">
        <v>568</v>
      </c>
      <c r="E360" t="s">
        <v>23</v>
      </c>
      <c r="G360" t="s">
        <v>20</v>
      </c>
      <c r="H360" s="1">
        <v>44012</v>
      </c>
      <c r="I360" s="2">
        <v>9.3000000000000007</v>
      </c>
      <c r="J360" s="2">
        <v>16</v>
      </c>
    </row>
    <row r="361" spans="1:10" x14ac:dyDescent="0.3">
      <c r="A361">
        <v>1966936</v>
      </c>
      <c r="B361">
        <v>622681252</v>
      </c>
      <c r="C361" t="s">
        <v>610</v>
      </c>
      <c r="D361" t="s">
        <v>611</v>
      </c>
      <c r="E361" t="s">
        <v>19</v>
      </c>
      <c r="G361" t="s">
        <v>20</v>
      </c>
      <c r="H361" s="1">
        <v>43876</v>
      </c>
      <c r="I361" s="2">
        <v>7.0000000000000007E-2</v>
      </c>
      <c r="J361" s="2">
        <v>0.1</v>
      </c>
    </row>
    <row r="362" spans="1:10" x14ac:dyDescent="0.3">
      <c r="A362">
        <v>1964865</v>
      </c>
      <c r="B362">
        <v>657456281</v>
      </c>
      <c r="C362" t="s">
        <v>612</v>
      </c>
      <c r="D362" t="s">
        <v>613</v>
      </c>
      <c r="E362" t="s">
        <v>23</v>
      </c>
      <c r="G362" t="s">
        <v>20</v>
      </c>
      <c r="H362" s="1">
        <v>43932</v>
      </c>
      <c r="I362" s="2">
        <v>3.67</v>
      </c>
      <c r="J362" s="2">
        <v>4.0999999999999996</v>
      </c>
    </row>
    <row r="363" spans="1:10" x14ac:dyDescent="0.3">
      <c r="A363">
        <v>1954908</v>
      </c>
      <c r="B363">
        <v>662948413</v>
      </c>
      <c r="C363" t="s">
        <v>614</v>
      </c>
      <c r="D363" t="s">
        <v>101</v>
      </c>
      <c r="E363" t="s">
        <v>23</v>
      </c>
      <c r="G363" t="s">
        <v>20</v>
      </c>
      <c r="H363" s="1">
        <v>43988</v>
      </c>
      <c r="I363" s="2">
        <v>251.51</v>
      </c>
      <c r="J363" s="2">
        <v>251.51</v>
      </c>
    </row>
    <row r="364" spans="1:10" x14ac:dyDescent="0.3">
      <c r="A364">
        <v>1632066</v>
      </c>
      <c r="B364">
        <v>664986999</v>
      </c>
      <c r="C364" t="s">
        <v>615</v>
      </c>
      <c r="D364" t="s">
        <v>233</v>
      </c>
      <c r="E364" t="s">
        <v>19</v>
      </c>
      <c r="G364" t="s">
        <v>20</v>
      </c>
      <c r="H364" s="1">
        <v>43890</v>
      </c>
      <c r="I364" s="2">
        <v>103.06</v>
      </c>
      <c r="J364" s="2">
        <v>174.13</v>
      </c>
    </row>
    <row r="365" spans="1:10" x14ac:dyDescent="0.3">
      <c r="A365">
        <v>1762434</v>
      </c>
      <c r="B365">
        <v>661712125</v>
      </c>
      <c r="C365" t="s">
        <v>616</v>
      </c>
      <c r="D365" t="s">
        <v>609</v>
      </c>
      <c r="E365" t="s">
        <v>23</v>
      </c>
      <c r="G365" t="s">
        <v>20</v>
      </c>
      <c r="H365" s="1">
        <v>43876</v>
      </c>
      <c r="I365" s="2">
        <v>155.43</v>
      </c>
      <c r="J365" s="2">
        <v>173.5</v>
      </c>
    </row>
    <row r="366" spans="1:10" x14ac:dyDescent="0.3">
      <c r="A366">
        <v>2012326</v>
      </c>
      <c r="B366">
        <v>657822870</v>
      </c>
      <c r="C366" t="s">
        <v>617</v>
      </c>
      <c r="D366" t="s">
        <v>618</v>
      </c>
      <c r="E366" t="s">
        <v>23</v>
      </c>
      <c r="G366" t="s">
        <v>20</v>
      </c>
      <c r="H366" s="1">
        <v>44030</v>
      </c>
      <c r="I366" s="2">
        <v>81.540000000000006</v>
      </c>
      <c r="J366" s="2">
        <v>81.540000000000006</v>
      </c>
    </row>
    <row r="367" spans="1:10" x14ac:dyDescent="0.3">
      <c r="A367">
        <v>1560416</v>
      </c>
      <c r="B367">
        <v>663389476</v>
      </c>
      <c r="C367" t="s">
        <v>619</v>
      </c>
      <c r="D367" t="s">
        <v>620</v>
      </c>
      <c r="E367" t="s">
        <v>23</v>
      </c>
      <c r="G367" t="s">
        <v>20</v>
      </c>
      <c r="H367" s="1">
        <v>43890</v>
      </c>
      <c r="I367" s="2">
        <v>20.91</v>
      </c>
      <c r="J367" s="2">
        <v>31.78</v>
      </c>
    </row>
    <row r="368" spans="1:10" x14ac:dyDescent="0.3">
      <c r="A368">
        <v>2052009</v>
      </c>
      <c r="B368">
        <v>652480484</v>
      </c>
      <c r="C368" t="s">
        <v>621</v>
      </c>
      <c r="D368" t="s">
        <v>412</v>
      </c>
      <c r="E368" t="s">
        <v>23</v>
      </c>
      <c r="G368" t="s">
        <v>20</v>
      </c>
      <c r="H368" s="1">
        <v>43862</v>
      </c>
      <c r="I368" s="2">
        <v>32.44</v>
      </c>
      <c r="J368" s="2">
        <v>36.21</v>
      </c>
    </row>
    <row r="369" spans="1:10" x14ac:dyDescent="0.3">
      <c r="A369">
        <v>1967082</v>
      </c>
      <c r="B369">
        <v>644279614</v>
      </c>
      <c r="C369" t="s">
        <v>622</v>
      </c>
      <c r="D369" t="s">
        <v>623</v>
      </c>
      <c r="E369" t="s">
        <v>23</v>
      </c>
      <c r="G369" t="s">
        <v>20</v>
      </c>
      <c r="H369" s="1">
        <v>43890</v>
      </c>
      <c r="I369" s="2">
        <v>11.42</v>
      </c>
      <c r="J369" s="2">
        <v>17.36</v>
      </c>
    </row>
    <row r="370" spans="1:10" x14ac:dyDescent="0.3">
      <c r="A370">
        <v>2037554</v>
      </c>
      <c r="B370">
        <v>637611716</v>
      </c>
      <c r="C370" t="s">
        <v>624</v>
      </c>
      <c r="D370" t="s">
        <v>625</v>
      </c>
      <c r="E370" t="s">
        <v>23</v>
      </c>
      <c r="G370" t="s">
        <v>20</v>
      </c>
      <c r="H370" s="1">
        <v>44030</v>
      </c>
      <c r="I370" s="2">
        <v>48.46</v>
      </c>
      <c r="J370" s="2">
        <v>73.66</v>
      </c>
    </row>
    <row r="371" spans="1:10" x14ac:dyDescent="0.3">
      <c r="A371">
        <v>1180553</v>
      </c>
      <c r="B371">
        <v>632626867</v>
      </c>
      <c r="C371" t="s">
        <v>626</v>
      </c>
      <c r="D371" t="s">
        <v>107</v>
      </c>
      <c r="E371" t="s">
        <v>23</v>
      </c>
      <c r="G371" t="s">
        <v>20</v>
      </c>
      <c r="H371" s="1">
        <v>44030</v>
      </c>
      <c r="I371" s="2">
        <v>239.25</v>
      </c>
      <c r="J371" s="2">
        <v>239.25</v>
      </c>
    </row>
    <row r="372" spans="1:10" x14ac:dyDescent="0.3">
      <c r="A372">
        <v>1181189</v>
      </c>
      <c r="B372">
        <v>622973006</v>
      </c>
      <c r="C372" t="s">
        <v>627</v>
      </c>
      <c r="D372" t="s">
        <v>628</v>
      </c>
      <c r="E372" t="s">
        <v>23</v>
      </c>
      <c r="G372" t="s">
        <v>20</v>
      </c>
      <c r="H372" s="1">
        <v>43904</v>
      </c>
      <c r="I372" s="2">
        <v>64.44</v>
      </c>
      <c r="J372" s="2">
        <v>64.44</v>
      </c>
    </row>
    <row r="373" spans="1:10" x14ac:dyDescent="0.3">
      <c r="A373">
        <v>1602929</v>
      </c>
      <c r="B373">
        <v>660143397</v>
      </c>
      <c r="C373" t="s">
        <v>629</v>
      </c>
      <c r="D373" t="s">
        <v>630</v>
      </c>
      <c r="E373" t="s">
        <v>23</v>
      </c>
      <c r="G373" t="s">
        <v>20</v>
      </c>
      <c r="H373" s="1">
        <v>43960</v>
      </c>
      <c r="I373" s="2">
        <v>200.77</v>
      </c>
      <c r="J373" s="2">
        <v>200.77</v>
      </c>
    </row>
    <row r="374" spans="1:10" x14ac:dyDescent="0.3">
      <c r="A374">
        <v>1500388</v>
      </c>
      <c r="B374">
        <v>652062753</v>
      </c>
      <c r="C374" t="s">
        <v>631</v>
      </c>
      <c r="D374" t="s">
        <v>632</v>
      </c>
      <c r="E374" t="s">
        <v>23</v>
      </c>
      <c r="G374" t="s">
        <v>20</v>
      </c>
      <c r="H374" s="1">
        <v>43904</v>
      </c>
      <c r="I374" s="2">
        <v>3.18</v>
      </c>
      <c r="J374" s="2">
        <v>4.83</v>
      </c>
    </row>
    <row r="375" spans="1:10" x14ac:dyDescent="0.3">
      <c r="A375">
        <v>1637917</v>
      </c>
      <c r="B375">
        <v>668921604</v>
      </c>
      <c r="C375" t="s">
        <v>633</v>
      </c>
      <c r="D375" t="s">
        <v>634</v>
      </c>
      <c r="E375" t="s">
        <v>19</v>
      </c>
      <c r="G375" t="s">
        <v>20</v>
      </c>
      <c r="H375" s="1">
        <v>43918</v>
      </c>
      <c r="I375" s="2">
        <v>2.5299999999999998</v>
      </c>
      <c r="J375" s="2">
        <v>2.5299999999999998</v>
      </c>
    </row>
    <row r="376" spans="1:10" x14ac:dyDescent="0.3">
      <c r="A376">
        <v>2049112</v>
      </c>
      <c r="B376">
        <v>651891384</v>
      </c>
      <c r="C376" t="s">
        <v>635</v>
      </c>
      <c r="D376" t="s">
        <v>636</v>
      </c>
      <c r="E376" t="s">
        <v>23</v>
      </c>
      <c r="G376" t="s">
        <v>20</v>
      </c>
      <c r="H376" s="1">
        <v>43890</v>
      </c>
      <c r="I376" s="2">
        <v>12.43</v>
      </c>
      <c r="J376" s="2">
        <v>18.57</v>
      </c>
    </row>
    <row r="377" spans="1:10" x14ac:dyDescent="0.3">
      <c r="A377">
        <v>2033355</v>
      </c>
      <c r="B377">
        <v>548374578</v>
      </c>
      <c r="C377" t="s">
        <v>637</v>
      </c>
      <c r="D377" t="s">
        <v>638</v>
      </c>
      <c r="E377" t="s">
        <v>23</v>
      </c>
      <c r="G377" t="s">
        <v>20</v>
      </c>
      <c r="H377" s="1">
        <v>43862</v>
      </c>
      <c r="I377" s="2">
        <v>23.63</v>
      </c>
      <c r="J377" s="2">
        <v>26.38</v>
      </c>
    </row>
    <row r="378" spans="1:10" x14ac:dyDescent="0.3">
      <c r="A378">
        <v>2037562</v>
      </c>
      <c r="B378">
        <v>619808975</v>
      </c>
      <c r="C378" t="s">
        <v>639</v>
      </c>
      <c r="D378" t="s">
        <v>640</v>
      </c>
      <c r="E378" t="s">
        <v>23</v>
      </c>
      <c r="G378" t="s">
        <v>20</v>
      </c>
      <c r="H378" s="1">
        <v>44016</v>
      </c>
      <c r="I378" s="2">
        <v>4.41</v>
      </c>
      <c r="J378" s="2">
        <v>6.7</v>
      </c>
    </row>
    <row r="379" spans="1:10" x14ac:dyDescent="0.3">
      <c r="A379">
        <v>1920636</v>
      </c>
      <c r="B379">
        <v>132193020</v>
      </c>
      <c r="C379" t="s">
        <v>641</v>
      </c>
      <c r="D379" t="s">
        <v>642</v>
      </c>
      <c r="E379" t="s">
        <v>23</v>
      </c>
      <c r="G379" t="s">
        <v>20</v>
      </c>
      <c r="H379" s="1">
        <v>43862</v>
      </c>
      <c r="I379" s="2">
        <v>79.47</v>
      </c>
      <c r="J379" s="2">
        <v>88.71</v>
      </c>
    </row>
    <row r="380" spans="1:10" x14ac:dyDescent="0.3">
      <c r="A380">
        <v>1757194</v>
      </c>
      <c r="B380">
        <v>469112031</v>
      </c>
      <c r="C380" t="s">
        <v>643</v>
      </c>
      <c r="D380" t="s">
        <v>336</v>
      </c>
      <c r="E380" t="s">
        <v>26</v>
      </c>
      <c r="G380" t="s">
        <v>20</v>
      </c>
      <c r="H380" s="1">
        <v>44016</v>
      </c>
      <c r="I380" s="2">
        <v>43.98</v>
      </c>
      <c r="J380" s="2">
        <v>75.64</v>
      </c>
    </row>
    <row r="381" spans="1:10" x14ac:dyDescent="0.3">
      <c r="A381">
        <v>1922970</v>
      </c>
      <c r="B381">
        <v>686432923</v>
      </c>
      <c r="C381" t="s">
        <v>644</v>
      </c>
      <c r="D381" t="s">
        <v>645</v>
      </c>
      <c r="E381" t="s">
        <v>23</v>
      </c>
      <c r="G381" t="s">
        <v>20</v>
      </c>
      <c r="H381" s="1">
        <v>43890</v>
      </c>
      <c r="I381" s="2">
        <v>15.6</v>
      </c>
      <c r="J381" s="2">
        <v>23.71</v>
      </c>
    </row>
    <row r="382" spans="1:10" x14ac:dyDescent="0.3">
      <c r="A382">
        <v>1184852</v>
      </c>
      <c r="B382">
        <v>714947942</v>
      </c>
      <c r="C382" t="s">
        <v>646</v>
      </c>
      <c r="D382" t="s">
        <v>647</v>
      </c>
      <c r="E382" t="s">
        <v>19</v>
      </c>
      <c r="G382" t="s">
        <v>20</v>
      </c>
      <c r="H382" s="1">
        <v>43890</v>
      </c>
      <c r="I382" s="2">
        <v>4.7</v>
      </c>
      <c r="J382" s="2">
        <v>4.7</v>
      </c>
    </row>
    <row r="383" spans="1:10" x14ac:dyDescent="0.3">
      <c r="A383">
        <v>1188689</v>
      </c>
      <c r="B383">
        <v>648920213</v>
      </c>
      <c r="C383" t="s">
        <v>648</v>
      </c>
      <c r="D383" t="s">
        <v>649</v>
      </c>
      <c r="E383" t="s">
        <v>23</v>
      </c>
      <c r="G383" t="s">
        <v>20</v>
      </c>
      <c r="H383" s="1">
        <v>43862</v>
      </c>
      <c r="I383" s="2">
        <v>638.48</v>
      </c>
      <c r="J383" s="2">
        <v>712.72</v>
      </c>
    </row>
    <row r="384" spans="1:10" x14ac:dyDescent="0.3">
      <c r="A384">
        <v>1688241</v>
      </c>
      <c r="B384">
        <v>644225583</v>
      </c>
      <c r="C384" t="s">
        <v>650</v>
      </c>
      <c r="D384" t="s">
        <v>651</v>
      </c>
      <c r="E384" t="s">
        <v>23</v>
      </c>
      <c r="G384" t="s">
        <v>20</v>
      </c>
      <c r="H384" s="1">
        <v>44012</v>
      </c>
      <c r="I384" s="2">
        <v>5.35</v>
      </c>
      <c r="J384" s="2">
        <v>9.1999999999999993</v>
      </c>
    </row>
    <row r="385" spans="1:10" x14ac:dyDescent="0.3">
      <c r="A385">
        <v>1947316</v>
      </c>
      <c r="B385">
        <v>116116815</v>
      </c>
      <c r="C385" t="s">
        <v>650</v>
      </c>
      <c r="D385" t="s">
        <v>652</v>
      </c>
      <c r="E385" t="s">
        <v>23</v>
      </c>
      <c r="G385" t="s">
        <v>20</v>
      </c>
      <c r="H385" s="1">
        <v>44016</v>
      </c>
      <c r="I385" s="2">
        <v>45.34</v>
      </c>
      <c r="J385" s="2">
        <v>77.989999999999995</v>
      </c>
    </row>
    <row r="386" spans="1:10" x14ac:dyDescent="0.3">
      <c r="A386">
        <v>1476381</v>
      </c>
      <c r="B386">
        <v>635111107</v>
      </c>
      <c r="C386" t="s">
        <v>653</v>
      </c>
      <c r="D386" t="s">
        <v>442</v>
      </c>
      <c r="E386" t="s">
        <v>26</v>
      </c>
      <c r="G386" t="s">
        <v>20</v>
      </c>
      <c r="H386" s="1">
        <v>43960</v>
      </c>
      <c r="I386" s="2">
        <v>186.48</v>
      </c>
      <c r="J386" s="2">
        <v>186.48</v>
      </c>
    </row>
    <row r="387" spans="1:10" x14ac:dyDescent="0.3">
      <c r="A387">
        <v>1997717</v>
      </c>
      <c r="B387">
        <v>729115402</v>
      </c>
      <c r="C387" t="s">
        <v>654</v>
      </c>
      <c r="D387" t="s">
        <v>465</v>
      </c>
      <c r="E387" t="s">
        <v>23</v>
      </c>
      <c r="G387" t="s">
        <v>20</v>
      </c>
      <c r="H387" s="1">
        <v>43890</v>
      </c>
      <c r="I387" s="2">
        <v>96.44</v>
      </c>
      <c r="J387" s="2">
        <v>107.66</v>
      </c>
    </row>
    <row r="388" spans="1:10" x14ac:dyDescent="0.3">
      <c r="A388">
        <v>1971647</v>
      </c>
      <c r="B388">
        <v>664868684</v>
      </c>
      <c r="C388" t="s">
        <v>655</v>
      </c>
      <c r="D388" t="s">
        <v>656</v>
      </c>
      <c r="E388" t="s">
        <v>23</v>
      </c>
      <c r="G388" t="s">
        <v>20</v>
      </c>
      <c r="H388" s="1">
        <v>44030</v>
      </c>
      <c r="I388" s="2">
        <v>118.24</v>
      </c>
      <c r="J388" s="2">
        <v>118.24</v>
      </c>
    </row>
    <row r="389" spans="1:10" x14ac:dyDescent="0.3">
      <c r="A389">
        <v>1987346</v>
      </c>
      <c r="B389">
        <v>677309544</v>
      </c>
      <c r="C389" t="s">
        <v>657</v>
      </c>
      <c r="D389" t="s">
        <v>658</v>
      </c>
      <c r="E389" t="s">
        <v>23</v>
      </c>
      <c r="G389" t="s">
        <v>20</v>
      </c>
      <c r="H389" s="1">
        <v>43722</v>
      </c>
      <c r="I389" s="2">
        <v>137.65</v>
      </c>
      <c r="J389" s="2">
        <v>137.65</v>
      </c>
    </row>
    <row r="390" spans="1:10" x14ac:dyDescent="0.3">
      <c r="A390">
        <v>2055044</v>
      </c>
      <c r="B390">
        <v>667594022</v>
      </c>
      <c r="C390" t="s">
        <v>659</v>
      </c>
      <c r="D390" t="s">
        <v>660</v>
      </c>
      <c r="E390" t="s">
        <v>23</v>
      </c>
      <c r="G390" t="s">
        <v>20</v>
      </c>
      <c r="H390" s="1">
        <v>43918</v>
      </c>
      <c r="I390" s="2">
        <v>57.83</v>
      </c>
      <c r="J390" s="2">
        <v>64.55</v>
      </c>
    </row>
    <row r="391" spans="1:10" x14ac:dyDescent="0.3">
      <c r="A391">
        <v>1198183</v>
      </c>
      <c r="B391">
        <v>637728130</v>
      </c>
      <c r="C391" t="s">
        <v>661</v>
      </c>
      <c r="D391" t="s">
        <v>662</v>
      </c>
      <c r="E391" t="s">
        <v>23</v>
      </c>
      <c r="G391" t="s">
        <v>20</v>
      </c>
      <c r="H391" s="1">
        <v>44016</v>
      </c>
      <c r="I391" s="2">
        <v>75.5</v>
      </c>
      <c r="J391" s="2">
        <v>129.85</v>
      </c>
    </row>
    <row r="392" spans="1:10" x14ac:dyDescent="0.3">
      <c r="A392">
        <v>1199660</v>
      </c>
      <c r="B392">
        <v>638900241</v>
      </c>
      <c r="C392" t="s">
        <v>663</v>
      </c>
      <c r="D392" t="s">
        <v>22</v>
      </c>
      <c r="E392" t="s">
        <v>23</v>
      </c>
      <c r="G392" t="s">
        <v>20</v>
      </c>
      <c r="H392" s="1">
        <v>43946</v>
      </c>
      <c r="I392" s="2">
        <v>26.25</v>
      </c>
      <c r="J392" s="2">
        <v>29.3</v>
      </c>
    </row>
    <row r="393" spans="1:10" x14ac:dyDescent="0.3">
      <c r="A393">
        <v>1199710</v>
      </c>
      <c r="B393">
        <v>626659767</v>
      </c>
      <c r="C393" t="s">
        <v>664</v>
      </c>
      <c r="D393" t="s">
        <v>665</v>
      </c>
      <c r="E393" t="s">
        <v>23</v>
      </c>
      <c r="G393" t="s">
        <v>20</v>
      </c>
      <c r="H393" s="1">
        <v>43404</v>
      </c>
      <c r="I393" s="2">
        <v>194.72</v>
      </c>
      <c r="J393" s="2">
        <v>194.72</v>
      </c>
    </row>
    <row r="394" spans="1:10" x14ac:dyDescent="0.3">
      <c r="A394">
        <v>2029569</v>
      </c>
      <c r="B394">
        <v>682331954</v>
      </c>
      <c r="C394" t="s">
        <v>666</v>
      </c>
      <c r="D394" t="s">
        <v>667</v>
      </c>
      <c r="E394" t="s">
        <v>23</v>
      </c>
      <c r="G394" t="s">
        <v>20</v>
      </c>
      <c r="H394" s="1">
        <v>43862</v>
      </c>
      <c r="I394" s="2">
        <v>43.23</v>
      </c>
      <c r="J394" s="2">
        <v>48.25</v>
      </c>
    </row>
    <row r="395" spans="1:10" x14ac:dyDescent="0.3">
      <c r="A395">
        <v>1749217</v>
      </c>
      <c r="B395">
        <v>665473435</v>
      </c>
      <c r="C395" t="s">
        <v>668</v>
      </c>
      <c r="D395" t="s">
        <v>669</v>
      </c>
      <c r="E395" t="s">
        <v>23</v>
      </c>
      <c r="G395" t="s">
        <v>20</v>
      </c>
      <c r="H395" s="1">
        <v>43918</v>
      </c>
      <c r="I395" s="2">
        <v>10.52</v>
      </c>
      <c r="J395" s="2">
        <v>11.75</v>
      </c>
    </row>
    <row r="396" spans="1:10" x14ac:dyDescent="0.3">
      <c r="A396">
        <v>1648146</v>
      </c>
      <c r="B396">
        <v>651262990</v>
      </c>
      <c r="C396" t="s">
        <v>670</v>
      </c>
      <c r="D396" t="s">
        <v>201</v>
      </c>
      <c r="E396" t="s">
        <v>23</v>
      </c>
      <c r="G396" t="s">
        <v>20</v>
      </c>
      <c r="H396" s="1">
        <v>43951</v>
      </c>
      <c r="I396" s="2">
        <v>21.94</v>
      </c>
      <c r="J396" s="2">
        <v>37.74</v>
      </c>
    </row>
    <row r="397" spans="1:10" x14ac:dyDescent="0.3">
      <c r="A397">
        <v>1700228</v>
      </c>
      <c r="B397">
        <v>650451552</v>
      </c>
      <c r="C397" t="s">
        <v>670</v>
      </c>
      <c r="D397" t="s">
        <v>671</v>
      </c>
      <c r="E397" t="s">
        <v>23</v>
      </c>
      <c r="G397" t="s">
        <v>20</v>
      </c>
      <c r="H397" s="1">
        <v>43932</v>
      </c>
      <c r="I397" s="2">
        <v>64.23</v>
      </c>
      <c r="J397" s="2">
        <v>71.7</v>
      </c>
    </row>
    <row r="398" spans="1:10" x14ac:dyDescent="0.3">
      <c r="A398">
        <v>1517952</v>
      </c>
      <c r="B398">
        <v>648489078</v>
      </c>
      <c r="C398" t="s">
        <v>672</v>
      </c>
      <c r="D398" t="s">
        <v>673</v>
      </c>
      <c r="E398" t="s">
        <v>19</v>
      </c>
      <c r="G398" t="s">
        <v>20</v>
      </c>
      <c r="H398" s="1">
        <v>43890</v>
      </c>
      <c r="I398" s="2">
        <v>51.89</v>
      </c>
      <c r="J398" s="2">
        <v>51.89</v>
      </c>
    </row>
    <row r="399" spans="1:10" x14ac:dyDescent="0.3">
      <c r="A399">
        <v>1664374</v>
      </c>
      <c r="B399">
        <v>663992386</v>
      </c>
      <c r="C399" t="s">
        <v>674</v>
      </c>
      <c r="D399" t="s">
        <v>63</v>
      </c>
      <c r="E399" t="s">
        <v>23</v>
      </c>
      <c r="G399" t="s">
        <v>20</v>
      </c>
      <c r="H399" s="1">
        <v>43918</v>
      </c>
      <c r="I399" s="2">
        <v>79.58</v>
      </c>
      <c r="J399" s="2">
        <v>32.67</v>
      </c>
    </row>
    <row r="400" spans="1:10" x14ac:dyDescent="0.3">
      <c r="A400">
        <v>1964618</v>
      </c>
      <c r="B400">
        <v>527168108</v>
      </c>
      <c r="C400" t="s">
        <v>675</v>
      </c>
      <c r="D400" t="s">
        <v>676</v>
      </c>
      <c r="E400" t="s">
        <v>23</v>
      </c>
      <c r="G400" t="s">
        <v>20</v>
      </c>
      <c r="H400" s="1">
        <v>43862</v>
      </c>
      <c r="I400" s="2">
        <v>134.43</v>
      </c>
      <c r="J400" s="2">
        <v>150.06</v>
      </c>
    </row>
    <row r="401" spans="1:10" x14ac:dyDescent="0.3">
      <c r="A401">
        <v>1511252</v>
      </c>
      <c r="B401">
        <v>650951403</v>
      </c>
      <c r="C401" t="s">
        <v>677</v>
      </c>
      <c r="D401" t="s">
        <v>678</v>
      </c>
      <c r="E401" t="s">
        <v>23</v>
      </c>
      <c r="F401" t="s">
        <v>64</v>
      </c>
      <c r="G401" t="s">
        <v>20</v>
      </c>
      <c r="H401" s="1">
        <v>43918</v>
      </c>
      <c r="I401" s="2">
        <v>289.5</v>
      </c>
      <c r="J401" s="2">
        <v>323.16000000000003</v>
      </c>
    </row>
    <row r="402" spans="1:10" x14ac:dyDescent="0.3">
      <c r="A402">
        <v>1493063</v>
      </c>
      <c r="B402">
        <v>641970074</v>
      </c>
      <c r="C402" t="s">
        <v>679</v>
      </c>
      <c r="D402" t="s">
        <v>442</v>
      </c>
      <c r="E402" t="s">
        <v>23</v>
      </c>
      <c r="G402" t="s">
        <v>20</v>
      </c>
      <c r="H402" s="1">
        <v>43960</v>
      </c>
      <c r="I402" s="2">
        <v>32.96</v>
      </c>
      <c r="J402" s="2">
        <v>36.79</v>
      </c>
    </row>
    <row r="403" spans="1:10" x14ac:dyDescent="0.3">
      <c r="A403">
        <v>2011419</v>
      </c>
      <c r="B403">
        <v>659998645</v>
      </c>
      <c r="C403" t="s">
        <v>680</v>
      </c>
      <c r="D403" t="s">
        <v>278</v>
      </c>
      <c r="E403" t="s">
        <v>23</v>
      </c>
      <c r="G403" t="s">
        <v>20</v>
      </c>
      <c r="H403" s="1">
        <v>43890</v>
      </c>
      <c r="I403" s="2">
        <v>39.56</v>
      </c>
      <c r="J403" s="2">
        <v>11.64</v>
      </c>
    </row>
    <row r="404" spans="1:10" x14ac:dyDescent="0.3">
      <c r="A404">
        <v>1690981</v>
      </c>
      <c r="B404">
        <v>637993833</v>
      </c>
      <c r="C404" t="s">
        <v>681</v>
      </c>
      <c r="D404" t="s">
        <v>682</v>
      </c>
      <c r="E404" t="s">
        <v>19</v>
      </c>
      <c r="G404" t="s">
        <v>20</v>
      </c>
      <c r="H404" s="1">
        <v>44030</v>
      </c>
      <c r="I404" s="2">
        <v>68.69</v>
      </c>
      <c r="J404" s="2">
        <v>68.69</v>
      </c>
    </row>
    <row r="405" spans="1:10" x14ac:dyDescent="0.3">
      <c r="A405">
        <v>1598945</v>
      </c>
      <c r="B405">
        <v>638836270</v>
      </c>
      <c r="C405" t="s">
        <v>683</v>
      </c>
      <c r="D405" t="s">
        <v>684</v>
      </c>
      <c r="E405" t="s">
        <v>23</v>
      </c>
      <c r="G405" t="s">
        <v>20</v>
      </c>
      <c r="H405" s="1">
        <v>43281</v>
      </c>
      <c r="I405" s="2">
        <v>520.45000000000005</v>
      </c>
      <c r="J405" s="2">
        <v>520.45000000000005</v>
      </c>
    </row>
    <row r="406" spans="1:10" x14ac:dyDescent="0.3">
      <c r="A406">
        <v>1212570</v>
      </c>
      <c r="B406">
        <v>642661706</v>
      </c>
      <c r="C406" t="s">
        <v>685</v>
      </c>
      <c r="D406" t="s">
        <v>686</v>
      </c>
      <c r="E406" t="s">
        <v>23</v>
      </c>
      <c r="G406" t="s">
        <v>20</v>
      </c>
      <c r="H406" s="1">
        <v>40712</v>
      </c>
      <c r="I406" s="2">
        <v>126.13</v>
      </c>
      <c r="J406" s="2">
        <v>126.13</v>
      </c>
    </row>
    <row r="407" spans="1:10" x14ac:dyDescent="0.3">
      <c r="A407">
        <v>1735620</v>
      </c>
      <c r="B407">
        <v>662712827</v>
      </c>
      <c r="C407" t="s">
        <v>256</v>
      </c>
      <c r="D407" t="s">
        <v>278</v>
      </c>
      <c r="E407" t="s">
        <v>23</v>
      </c>
      <c r="G407" t="s">
        <v>20</v>
      </c>
      <c r="H407" s="1">
        <v>43890</v>
      </c>
      <c r="I407" s="2">
        <v>49.91</v>
      </c>
      <c r="J407" s="2">
        <v>2.79</v>
      </c>
    </row>
    <row r="408" spans="1:10" x14ac:dyDescent="0.3">
      <c r="A408">
        <v>2038081</v>
      </c>
      <c r="B408">
        <v>625576525</v>
      </c>
      <c r="C408" t="s">
        <v>687</v>
      </c>
      <c r="D408" t="s">
        <v>688</v>
      </c>
      <c r="E408" t="s">
        <v>23</v>
      </c>
      <c r="G408" t="s">
        <v>20</v>
      </c>
      <c r="H408" s="1">
        <v>43652</v>
      </c>
      <c r="I408" s="2">
        <v>8.57</v>
      </c>
      <c r="J408" s="2">
        <v>13.03</v>
      </c>
    </row>
    <row r="409" spans="1:10" x14ac:dyDescent="0.3">
      <c r="A409">
        <v>1467869</v>
      </c>
      <c r="B409">
        <v>646243600</v>
      </c>
      <c r="C409" t="s">
        <v>689</v>
      </c>
      <c r="D409" t="s">
        <v>47</v>
      </c>
      <c r="E409" t="s">
        <v>26</v>
      </c>
      <c r="G409" t="s">
        <v>20</v>
      </c>
      <c r="H409" s="1">
        <v>44016</v>
      </c>
      <c r="I409" s="2">
        <v>16.91</v>
      </c>
      <c r="J409" s="2">
        <v>29.08</v>
      </c>
    </row>
    <row r="410" spans="1:10" x14ac:dyDescent="0.3">
      <c r="A410">
        <v>1543347</v>
      </c>
      <c r="B410">
        <v>655657831</v>
      </c>
      <c r="C410" t="s">
        <v>689</v>
      </c>
      <c r="D410" t="s">
        <v>63</v>
      </c>
      <c r="E410" t="s">
        <v>23</v>
      </c>
      <c r="G410" t="s">
        <v>20</v>
      </c>
      <c r="H410" s="1">
        <v>43918</v>
      </c>
      <c r="I410" s="2">
        <v>6.16</v>
      </c>
      <c r="J410" s="2">
        <v>6.16</v>
      </c>
    </row>
    <row r="411" spans="1:10" x14ac:dyDescent="0.3">
      <c r="A411">
        <v>1216753</v>
      </c>
      <c r="B411">
        <v>621082767</v>
      </c>
      <c r="C411" t="s">
        <v>690</v>
      </c>
      <c r="D411" t="s">
        <v>691</v>
      </c>
      <c r="E411" t="s">
        <v>23</v>
      </c>
      <c r="G411" t="s">
        <v>20</v>
      </c>
      <c r="H411" s="1">
        <v>43820</v>
      </c>
      <c r="I411" s="2">
        <v>45.71</v>
      </c>
      <c r="J411" s="2">
        <v>69.48</v>
      </c>
    </row>
    <row r="412" spans="1:10" x14ac:dyDescent="0.3">
      <c r="A412">
        <v>2032555</v>
      </c>
      <c r="B412">
        <v>649593217</v>
      </c>
      <c r="C412" t="s">
        <v>692</v>
      </c>
      <c r="D412" t="s">
        <v>445</v>
      </c>
      <c r="E412" t="s">
        <v>23</v>
      </c>
      <c r="G412" t="s">
        <v>20</v>
      </c>
      <c r="H412" s="1">
        <v>43946</v>
      </c>
      <c r="I412" s="2">
        <v>46.74</v>
      </c>
      <c r="J412" s="2">
        <v>46.74</v>
      </c>
    </row>
    <row r="413" spans="1:10" x14ac:dyDescent="0.3">
      <c r="A413">
        <v>1544071</v>
      </c>
      <c r="B413">
        <v>640476263</v>
      </c>
      <c r="C413" t="s">
        <v>693</v>
      </c>
      <c r="D413" t="s">
        <v>362</v>
      </c>
      <c r="E413" t="s">
        <v>23</v>
      </c>
      <c r="G413" t="s">
        <v>20</v>
      </c>
      <c r="H413" s="1">
        <v>43540</v>
      </c>
      <c r="I413" s="2">
        <v>87.5</v>
      </c>
      <c r="J413" s="2">
        <v>133</v>
      </c>
    </row>
    <row r="414" spans="1:10" x14ac:dyDescent="0.3">
      <c r="A414">
        <v>1580232</v>
      </c>
      <c r="B414">
        <v>657256913</v>
      </c>
      <c r="C414" t="s">
        <v>694</v>
      </c>
      <c r="D414" t="s">
        <v>695</v>
      </c>
      <c r="E414" t="s">
        <v>23</v>
      </c>
      <c r="G414" t="s">
        <v>20</v>
      </c>
      <c r="H414" s="1">
        <v>43982</v>
      </c>
      <c r="I414" s="2">
        <v>767.89</v>
      </c>
      <c r="J414" s="2">
        <v>1320.78</v>
      </c>
    </row>
    <row r="415" spans="1:10" x14ac:dyDescent="0.3">
      <c r="A415">
        <v>2059053</v>
      </c>
      <c r="B415">
        <v>659475537</v>
      </c>
      <c r="C415" t="s">
        <v>258</v>
      </c>
      <c r="D415" t="s">
        <v>233</v>
      </c>
      <c r="E415" t="s">
        <v>23</v>
      </c>
      <c r="G415" t="s">
        <v>20</v>
      </c>
      <c r="H415" s="1">
        <v>43834</v>
      </c>
      <c r="I415" s="2">
        <v>7.06</v>
      </c>
      <c r="J415" s="2">
        <v>10.74</v>
      </c>
    </row>
    <row r="416" spans="1:10" x14ac:dyDescent="0.3">
      <c r="A416">
        <v>1457886</v>
      </c>
      <c r="B416">
        <v>120028535</v>
      </c>
      <c r="C416" t="s">
        <v>696</v>
      </c>
      <c r="D416" t="s">
        <v>697</v>
      </c>
      <c r="E416" t="s">
        <v>23</v>
      </c>
      <c r="G416" t="s">
        <v>20</v>
      </c>
      <c r="H416" s="1">
        <v>44012</v>
      </c>
      <c r="I416" s="2">
        <v>1217.82</v>
      </c>
      <c r="J416" s="2">
        <v>1217.82</v>
      </c>
    </row>
    <row r="417" spans="1:10" x14ac:dyDescent="0.3">
      <c r="A417">
        <v>1222876</v>
      </c>
      <c r="B417">
        <v>459877866</v>
      </c>
      <c r="C417" t="s">
        <v>698</v>
      </c>
      <c r="D417" t="s">
        <v>509</v>
      </c>
      <c r="E417" t="s">
        <v>23</v>
      </c>
      <c r="G417" t="s">
        <v>20</v>
      </c>
      <c r="H417" s="1">
        <v>43876</v>
      </c>
      <c r="I417" s="2">
        <v>7.38</v>
      </c>
      <c r="J417" s="2">
        <v>13.28</v>
      </c>
    </row>
    <row r="418" spans="1:10" x14ac:dyDescent="0.3">
      <c r="A418">
        <v>1721489</v>
      </c>
      <c r="B418">
        <v>667266134</v>
      </c>
      <c r="C418" t="s">
        <v>699</v>
      </c>
      <c r="D418" t="s">
        <v>700</v>
      </c>
      <c r="E418" t="s">
        <v>23</v>
      </c>
      <c r="G418" t="s">
        <v>20</v>
      </c>
      <c r="H418" s="1">
        <v>44016</v>
      </c>
      <c r="I418" s="2">
        <v>154.16</v>
      </c>
      <c r="J418" s="2">
        <v>154.16</v>
      </c>
    </row>
    <row r="419" spans="1:10" x14ac:dyDescent="0.3">
      <c r="A419">
        <v>1224633</v>
      </c>
      <c r="B419">
        <v>642269526</v>
      </c>
      <c r="C419" t="s">
        <v>699</v>
      </c>
      <c r="D419" t="s">
        <v>701</v>
      </c>
      <c r="E419" t="s">
        <v>23</v>
      </c>
      <c r="G419" t="s">
        <v>20</v>
      </c>
      <c r="H419" s="1">
        <v>43862</v>
      </c>
      <c r="I419" s="2">
        <v>0.6</v>
      </c>
      <c r="J419" s="2">
        <v>0.6</v>
      </c>
    </row>
    <row r="420" spans="1:10" x14ac:dyDescent="0.3">
      <c r="A420">
        <v>1224815</v>
      </c>
      <c r="B420">
        <v>246100457</v>
      </c>
      <c r="C420" t="s">
        <v>702</v>
      </c>
      <c r="D420" t="s">
        <v>703</v>
      </c>
      <c r="E420" t="s">
        <v>23</v>
      </c>
      <c r="G420" t="s">
        <v>20</v>
      </c>
      <c r="H420" s="1">
        <v>42978</v>
      </c>
      <c r="I420" s="2">
        <v>328.75</v>
      </c>
      <c r="J420" s="2">
        <v>328.75</v>
      </c>
    </row>
    <row r="421" spans="1:10" x14ac:dyDescent="0.3">
      <c r="A421">
        <v>2053536</v>
      </c>
      <c r="B421">
        <v>661566059</v>
      </c>
      <c r="C421" t="s">
        <v>704</v>
      </c>
      <c r="D421" t="s">
        <v>705</v>
      </c>
      <c r="E421" t="s">
        <v>23</v>
      </c>
      <c r="G421" t="s">
        <v>20</v>
      </c>
      <c r="H421" s="1">
        <v>43778</v>
      </c>
      <c r="I421" s="2">
        <v>3.36</v>
      </c>
      <c r="J421" s="2">
        <v>5.1100000000000003</v>
      </c>
    </row>
    <row r="422" spans="1:10" x14ac:dyDescent="0.3">
      <c r="A422">
        <v>1984533</v>
      </c>
      <c r="B422">
        <v>647174861</v>
      </c>
      <c r="C422" t="s">
        <v>706</v>
      </c>
      <c r="D422" t="s">
        <v>707</v>
      </c>
      <c r="E422" t="s">
        <v>23</v>
      </c>
      <c r="G422" t="s">
        <v>20</v>
      </c>
      <c r="H422" s="1">
        <v>43904</v>
      </c>
      <c r="I422" s="2">
        <v>108.29</v>
      </c>
      <c r="J422" s="2">
        <v>120.89</v>
      </c>
    </row>
    <row r="423" spans="1:10" x14ac:dyDescent="0.3">
      <c r="A423">
        <v>1915057</v>
      </c>
      <c r="B423">
        <v>653655464</v>
      </c>
      <c r="C423" t="s">
        <v>708</v>
      </c>
      <c r="D423" t="s">
        <v>709</v>
      </c>
      <c r="E423" t="s">
        <v>23</v>
      </c>
      <c r="G423" t="s">
        <v>20</v>
      </c>
      <c r="H423" s="1">
        <v>44030</v>
      </c>
      <c r="I423" s="2">
        <v>108.16</v>
      </c>
      <c r="J423" s="2">
        <v>108.16</v>
      </c>
    </row>
    <row r="424" spans="1:10" x14ac:dyDescent="0.3">
      <c r="A424">
        <v>1232362</v>
      </c>
      <c r="B424">
        <v>642335384</v>
      </c>
      <c r="C424" t="s">
        <v>710</v>
      </c>
      <c r="D424" t="s">
        <v>711</v>
      </c>
      <c r="E424" t="s">
        <v>23</v>
      </c>
      <c r="G424" t="s">
        <v>20</v>
      </c>
      <c r="H424" s="1">
        <v>43890</v>
      </c>
      <c r="I424" s="2">
        <v>20.7</v>
      </c>
      <c r="J424" s="2">
        <v>31.46</v>
      </c>
    </row>
    <row r="425" spans="1:10" x14ac:dyDescent="0.3">
      <c r="A425">
        <v>1681717</v>
      </c>
      <c r="B425">
        <v>636414013</v>
      </c>
      <c r="C425" t="s">
        <v>712</v>
      </c>
      <c r="D425" t="s">
        <v>713</v>
      </c>
      <c r="E425" t="s">
        <v>23</v>
      </c>
      <c r="G425" t="s">
        <v>20</v>
      </c>
      <c r="H425" s="1">
        <v>42938</v>
      </c>
      <c r="I425" s="2">
        <v>80.92</v>
      </c>
      <c r="J425" s="2">
        <v>80.92</v>
      </c>
    </row>
    <row r="426" spans="1:10" x14ac:dyDescent="0.3">
      <c r="A426">
        <v>1989813</v>
      </c>
      <c r="B426">
        <v>646570242</v>
      </c>
      <c r="C426" t="s">
        <v>714</v>
      </c>
      <c r="D426" t="s">
        <v>715</v>
      </c>
      <c r="E426" t="s">
        <v>23</v>
      </c>
      <c r="G426" t="s">
        <v>20</v>
      </c>
      <c r="H426" s="1">
        <v>43862</v>
      </c>
      <c r="I426" s="2">
        <v>55.26</v>
      </c>
      <c r="J426" s="2">
        <v>61.68</v>
      </c>
    </row>
    <row r="427" spans="1:10" x14ac:dyDescent="0.3">
      <c r="A427">
        <v>1994342</v>
      </c>
      <c r="B427">
        <v>653918250</v>
      </c>
      <c r="C427" t="s">
        <v>716</v>
      </c>
      <c r="D427" t="s">
        <v>717</v>
      </c>
      <c r="E427" t="s">
        <v>23</v>
      </c>
      <c r="G427" t="s">
        <v>20</v>
      </c>
      <c r="H427" s="1">
        <v>43862</v>
      </c>
      <c r="I427" s="2">
        <v>22.36</v>
      </c>
      <c r="J427" s="2">
        <v>22.36</v>
      </c>
    </row>
    <row r="428" spans="1:10" x14ac:dyDescent="0.3">
      <c r="A428">
        <v>2003465</v>
      </c>
      <c r="B428">
        <v>510500416</v>
      </c>
      <c r="C428" t="s">
        <v>718</v>
      </c>
      <c r="D428" t="s">
        <v>719</v>
      </c>
      <c r="E428" t="s">
        <v>23</v>
      </c>
      <c r="G428" t="s">
        <v>20</v>
      </c>
      <c r="H428" s="1">
        <v>43708</v>
      </c>
      <c r="I428" s="2">
        <v>131</v>
      </c>
      <c r="J428" s="2">
        <v>131</v>
      </c>
    </row>
    <row r="429" spans="1:10" x14ac:dyDescent="0.3">
      <c r="A429">
        <v>2028447</v>
      </c>
      <c r="B429">
        <v>657270476</v>
      </c>
      <c r="C429" t="s">
        <v>720</v>
      </c>
      <c r="D429" t="s">
        <v>408</v>
      </c>
      <c r="E429" t="s">
        <v>23</v>
      </c>
      <c r="G429" t="s">
        <v>20</v>
      </c>
      <c r="H429" s="1">
        <v>43918</v>
      </c>
      <c r="I429" s="2">
        <v>7.22</v>
      </c>
      <c r="J429" s="2">
        <v>8.06</v>
      </c>
    </row>
    <row r="430" spans="1:10" x14ac:dyDescent="0.3">
      <c r="A430">
        <v>1638121</v>
      </c>
      <c r="B430">
        <v>653316612</v>
      </c>
      <c r="C430" t="s">
        <v>721</v>
      </c>
      <c r="D430" t="s">
        <v>722</v>
      </c>
      <c r="E430" t="s">
        <v>23</v>
      </c>
      <c r="G430" t="s">
        <v>20</v>
      </c>
      <c r="H430" s="1">
        <v>44012</v>
      </c>
      <c r="I430" s="2">
        <v>340.73</v>
      </c>
      <c r="J430" s="2">
        <v>586.04999999999995</v>
      </c>
    </row>
    <row r="431" spans="1:10" x14ac:dyDescent="0.3">
      <c r="A431">
        <v>1912500</v>
      </c>
      <c r="B431">
        <v>628192288</v>
      </c>
      <c r="C431" t="s">
        <v>723</v>
      </c>
      <c r="D431" t="s">
        <v>724</v>
      </c>
      <c r="E431" t="s">
        <v>23</v>
      </c>
      <c r="G431" t="s">
        <v>20</v>
      </c>
      <c r="H431" s="1">
        <v>43672</v>
      </c>
      <c r="I431" s="2">
        <v>330.9</v>
      </c>
      <c r="J431" s="2">
        <v>273.55</v>
      </c>
    </row>
    <row r="432" spans="1:10" x14ac:dyDescent="0.3">
      <c r="A432">
        <v>1968726</v>
      </c>
      <c r="B432">
        <v>660957770</v>
      </c>
      <c r="C432" t="s">
        <v>725</v>
      </c>
      <c r="D432" t="s">
        <v>726</v>
      </c>
      <c r="E432" t="s">
        <v>23</v>
      </c>
      <c r="G432" t="s">
        <v>20</v>
      </c>
      <c r="H432" s="1">
        <v>44012</v>
      </c>
      <c r="I432" s="2">
        <v>262.66000000000003</v>
      </c>
      <c r="J432" s="2">
        <v>451.78</v>
      </c>
    </row>
    <row r="433" spans="1:10" x14ac:dyDescent="0.3">
      <c r="A433">
        <v>1919125</v>
      </c>
      <c r="B433">
        <v>664339124</v>
      </c>
      <c r="C433" t="s">
        <v>727</v>
      </c>
      <c r="D433" t="s">
        <v>22</v>
      </c>
      <c r="E433" t="s">
        <v>23</v>
      </c>
      <c r="G433" t="s">
        <v>20</v>
      </c>
      <c r="H433" s="1">
        <v>43862</v>
      </c>
      <c r="I433" s="2">
        <v>0.24</v>
      </c>
      <c r="J433" s="2">
        <v>0.24</v>
      </c>
    </row>
    <row r="434" spans="1:10" x14ac:dyDescent="0.3">
      <c r="A434">
        <v>1922590</v>
      </c>
      <c r="B434">
        <v>661828475</v>
      </c>
      <c r="C434" t="s">
        <v>728</v>
      </c>
      <c r="D434" t="s">
        <v>717</v>
      </c>
      <c r="E434" t="s">
        <v>23</v>
      </c>
      <c r="G434" t="s">
        <v>20</v>
      </c>
      <c r="H434" s="1">
        <v>43946</v>
      </c>
      <c r="I434" s="2">
        <v>98.72</v>
      </c>
      <c r="J434" s="2">
        <v>110.2</v>
      </c>
    </row>
    <row r="435" spans="1:10" x14ac:dyDescent="0.3">
      <c r="A435">
        <v>2045649</v>
      </c>
      <c r="B435">
        <v>647134196</v>
      </c>
      <c r="C435" t="s">
        <v>729</v>
      </c>
      <c r="D435" t="s">
        <v>521</v>
      </c>
      <c r="E435" t="s">
        <v>23</v>
      </c>
      <c r="G435" t="s">
        <v>20</v>
      </c>
      <c r="H435" s="1">
        <v>44030</v>
      </c>
      <c r="I435" s="2">
        <v>98.08</v>
      </c>
      <c r="J435" s="2">
        <v>98.08</v>
      </c>
    </row>
    <row r="436" spans="1:10" x14ac:dyDescent="0.3">
      <c r="A436">
        <v>1971894</v>
      </c>
      <c r="B436">
        <v>661968040</v>
      </c>
      <c r="C436" t="s">
        <v>730</v>
      </c>
      <c r="D436" t="s">
        <v>80</v>
      </c>
      <c r="E436" t="s">
        <v>23</v>
      </c>
      <c r="G436" t="s">
        <v>20</v>
      </c>
      <c r="H436" s="1">
        <v>43918</v>
      </c>
      <c r="I436" s="2">
        <v>7.41</v>
      </c>
      <c r="J436" s="2">
        <v>7.41</v>
      </c>
    </row>
    <row r="437" spans="1:10" x14ac:dyDescent="0.3">
      <c r="A437">
        <v>1488048</v>
      </c>
      <c r="B437">
        <v>628727224</v>
      </c>
      <c r="C437" t="s">
        <v>303</v>
      </c>
      <c r="D437" t="s">
        <v>509</v>
      </c>
      <c r="E437" t="s">
        <v>23</v>
      </c>
      <c r="G437" t="s">
        <v>20</v>
      </c>
      <c r="H437" s="1">
        <v>42916</v>
      </c>
      <c r="I437" s="2">
        <v>744.3</v>
      </c>
      <c r="J437" s="2">
        <v>1131.3399999999999</v>
      </c>
    </row>
    <row r="438" spans="1:10" x14ac:dyDescent="0.3">
      <c r="A438">
        <v>2019834</v>
      </c>
      <c r="B438">
        <v>678155276</v>
      </c>
      <c r="C438" t="s">
        <v>731</v>
      </c>
      <c r="D438" t="s">
        <v>732</v>
      </c>
      <c r="E438" t="s">
        <v>23</v>
      </c>
      <c r="G438" t="s">
        <v>20</v>
      </c>
      <c r="H438" s="1">
        <v>44002</v>
      </c>
      <c r="I438" s="2">
        <v>0.49</v>
      </c>
      <c r="J438" s="2">
        <v>0.84</v>
      </c>
    </row>
    <row r="439" spans="1:10" x14ac:dyDescent="0.3">
      <c r="A439">
        <v>1248863</v>
      </c>
      <c r="B439">
        <v>628247223</v>
      </c>
      <c r="C439" t="s">
        <v>733</v>
      </c>
      <c r="D439" t="s">
        <v>734</v>
      </c>
      <c r="E439" t="s">
        <v>23</v>
      </c>
      <c r="G439" t="s">
        <v>20</v>
      </c>
      <c r="H439" s="1">
        <v>43555</v>
      </c>
      <c r="I439" s="2">
        <v>289.37</v>
      </c>
      <c r="J439" s="2">
        <v>289.37</v>
      </c>
    </row>
    <row r="440" spans="1:10" x14ac:dyDescent="0.3">
      <c r="A440">
        <v>1068477</v>
      </c>
      <c r="B440">
        <v>630656247</v>
      </c>
      <c r="C440" t="s">
        <v>735</v>
      </c>
      <c r="D440" t="s">
        <v>310</v>
      </c>
      <c r="E440" t="s">
        <v>23</v>
      </c>
      <c r="G440" t="s">
        <v>20</v>
      </c>
      <c r="H440" s="1">
        <v>44016</v>
      </c>
      <c r="I440" s="2">
        <v>42.61</v>
      </c>
      <c r="J440" s="2">
        <v>73.290000000000006</v>
      </c>
    </row>
    <row r="441" spans="1:10" x14ac:dyDescent="0.3">
      <c r="A441">
        <v>1579168</v>
      </c>
      <c r="B441">
        <v>624116349</v>
      </c>
      <c r="C441" t="s">
        <v>736</v>
      </c>
      <c r="D441" t="s">
        <v>737</v>
      </c>
      <c r="E441" t="s">
        <v>23</v>
      </c>
      <c r="G441" t="s">
        <v>20</v>
      </c>
      <c r="H441" s="1">
        <v>43988</v>
      </c>
      <c r="I441" s="2">
        <v>15.99</v>
      </c>
      <c r="J441" s="2">
        <v>15.99</v>
      </c>
    </row>
    <row r="442" spans="1:10" x14ac:dyDescent="0.3">
      <c r="A442">
        <v>2050037</v>
      </c>
      <c r="B442">
        <v>655991578</v>
      </c>
      <c r="C442" t="s">
        <v>738</v>
      </c>
      <c r="D442" t="s">
        <v>739</v>
      </c>
      <c r="E442" t="s">
        <v>19</v>
      </c>
      <c r="G442" t="s">
        <v>20</v>
      </c>
      <c r="H442" s="1">
        <v>43876</v>
      </c>
      <c r="I442" s="2">
        <v>1.1100000000000001</v>
      </c>
      <c r="J442" s="2">
        <v>1.69</v>
      </c>
    </row>
    <row r="443" spans="1:10" x14ac:dyDescent="0.3">
      <c r="A443">
        <v>1989458</v>
      </c>
      <c r="B443">
        <v>133359125</v>
      </c>
      <c r="C443" t="s">
        <v>192</v>
      </c>
      <c r="D443" t="s">
        <v>740</v>
      </c>
      <c r="E443" t="s">
        <v>23</v>
      </c>
      <c r="G443" t="s">
        <v>20</v>
      </c>
      <c r="H443" s="1">
        <v>43890</v>
      </c>
      <c r="I443" s="2">
        <v>41.02</v>
      </c>
      <c r="J443" s="2">
        <v>32.97</v>
      </c>
    </row>
    <row r="444" spans="1:10" x14ac:dyDescent="0.3">
      <c r="A444">
        <v>2064939</v>
      </c>
      <c r="B444">
        <v>668270358</v>
      </c>
      <c r="C444" t="s">
        <v>741</v>
      </c>
      <c r="D444" t="s">
        <v>742</v>
      </c>
      <c r="E444" t="s">
        <v>23</v>
      </c>
      <c r="G444" t="s">
        <v>20</v>
      </c>
      <c r="H444" s="1">
        <v>44002</v>
      </c>
      <c r="I444" s="2">
        <v>284.64</v>
      </c>
      <c r="J444" s="2">
        <v>284.64</v>
      </c>
    </row>
    <row r="445" spans="1:10" x14ac:dyDescent="0.3">
      <c r="A445">
        <v>1758242</v>
      </c>
      <c r="B445">
        <v>661828293</v>
      </c>
      <c r="C445" t="s">
        <v>743</v>
      </c>
      <c r="D445" t="s">
        <v>559</v>
      </c>
      <c r="E445" t="s">
        <v>23</v>
      </c>
      <c r="G445" t="s">
        <v>20</v>
      </c>
      <c r="H445" s="1">
        <v>43946</v>
      </c>
      <c r="I445" s="2">
        <v>19.78</v>
      </c>
      <c r="J445" s="2">
        <v>22.08</v>
      </c>
    </row>
    <row r="446" spans="1:10" x14ac:dyDescent="0.3">
      <c r="A446">
        <v>2016343</v>
      </c>
      <c r="B446">
        <v>653278077</v>
      </c>
      <c r="C446" t="s">
        <v>166</v>
      </c>
      <c r="D446" t="s">
        <v>521</v>
      </c>
      <c r="E446" t="s">
        <v>23</v>
      </c>
      <c r="G446" t="s">
        <v>20</v>
      </c>
      <c r="H446" s="1">
        <v>43946</v>
      </c>
      <c r="I446" s="2">
        <v>204.5</v>
      </c>
      <c r="J446" s="2">
        <v>228.28</v>
      </c>
    </row>
    <row r="447" spans="1:10" x14ac:dyDescent="0.3">
      <c r="A447">
        <v>1505072</v>
      </c>
      <c r="B447">
        <v>650648512</v>
      </c>
      <c r="C447" t="s">
        <v>744</v>
      </c>
      <c r="D447" t="s">
        <v>745</v>
      </c>
      <c r="E447" t="s">
        <v>19</v>
      </c>
      <c r="G447" t="s">
        <v>20</v>
      </c>
      <c r="H447" s="1">
        <v>44002</v>
      </c>
      <c r="I447" s="2">
        <v>192.61</v>
      </c>
      <c r="J447" s="2">
        <v>192.61</v>
      </c>
    </row>
    <row r="448" spans="1:10" x14ac:dyDescent="0.3">
      <c r="A448">
        <v>1669142</v>
      </c>
      <c r="B448">
        <v>661668483</v>
      </c>
      <c r="C448" t="s">
        <v>746</v>
      </c>
      <c r="D448" t="s">
        <v>747</v>
      </c>
      <c r="E448" t="s">
        <v>23</v>
      </c>
      <c r="G448" t="s">
        <v>20</v>
      </c>
      <c r="H448" s="1">
        <v>44012</v>
      </c>
      <c r="I448" s="2">
        <v>157.66</v>
      </c>
      <c r="J448" s="2">
        <v>271.17</v>
      </c>
    </row>
    <row r="449" spans="1:10" x14ac:dyDescent="0.3">
      <c r="A449">
        <v>2011955</v>
      </c>
      <c r="B449">
        <v>653897504</v>
      </c>
      <c r="C449" t="s">
        <v>748</v>
      </c>
      <c r="D449" t="s">
        <v>749</v>
      </c>
      <c r="E449" t="s">
        <v>23</v>
      </c>
      <c r="G449" t="s">
        <v>20</v>
      </c>
      <c r="H449" s="1">
        <v>43862</v>
      </c>
      <c r="I449" s="2">
        <v>9.15</v>
      </c>
      <c r="J449" s="2">
        <v>10.220000000000001</v>
      </c>
    </row>
    <row r="450" spans="1:10" x14ac:dyDescent="0.3">
      <c r="A450">
        <v>1264605</v>
      </c>
      <c r="B450">
        <v>649611381</v>
      </c>
      <c r="C450" t="s">
        <v>750</v>
      </c>
      <c r="D450" t="s">
        <v>751</v>
      </c>
      <c r="E450" t="s">
        <v>23</v>
      </c>
      <c r="G450" t="s">
        <v>20</v>
      </c>
      <c r="H450" s="1">
        <v>43890</v>
      </c>
      <c r="I450" s="2">
        <v>35.4</v>
      </c>
      <c r="J450" s="2">
        <v>53.81</v>
      </c>
    </row>
    <row r="451" spans="1:10" x14ac:dyDescent="0.3">
      <c r="A451">
        <v>1767078</v>
      </c>
      <c r="B451">
        <v>672702313</v>
      </c>
      <c r="C451" t="s">
        <v>752</v>
      </c>
      <c r="D451" t="s">
        <v>753</v>
      </c>
      <c r="E451" t="s">
        <v>23</v>
      </c>
      <c r="G451" t="s">
        <v>20</v>
      </c>
      <c r="H451" s="1">
        <v>43890</v>
      </c>
      <c r="I451" s="2">
        <v>109.56</v>
      </c>
      <c r="J451" s="2">
        <v>122.3</v>
      </c>
    </row>
    <row r="452" spans="1:10" x14ac:dyDescent="0.3">
      <c r="A452">
        <v>1773720</v>
      </c>
      <c r="B452">
        <v>655481687</v>
      </c>
      <c r="C452" t="s">
        <v>754</v>
      </c>
      <c r="D452" t="s">
        <v>613</v>
      </c>
      <c r="E452" t="s">
        <v>23</v>
      </c>
      <c r="G452" t="s">
        <v>20</v>
      </c>
      <c r="H452" s="1">
        <v>43312</v>
      </c>
      <c r="I452" s="2">
        <v>128.81</v>
      </c>
      <c r="J452" s="2">
        <v>195.79</v>
      </c>
    </row>
    <row r="453" spans="1:10" x14ac:dyDescent="0.3">
      <c r="A453">
        <v>1265545</v>
      </c>
      <c r="B453">
        <v>622433407</v>
      </c>
      <c r="C453" t="s">
        <v>755</v>
      </c>
      <c r="D453" t="s">
        <v>512</v>
      </c>
      <c r="E453" t="s">
        <v>23</v>
      </c>
      <c r="G453" t="s">
        <v>20</v>
      </c>
      <c r="H453" s="1">
        <v>41698</v>
      </c>
      <c r="I453" s="2">
        <v>616.45000000000005</v>
      </c>
      <c r="J453" s="2">
        <v>893.85</v>
      </c>
    </row>
    <row r="454" spans="1:10" x14ac:dyDescent="0.3">
      <c r="A454">
        <v>2063493</v>
      </c>
      <c r="B454">
        <v>662744739</v>
      </c>
      <c r="C454" t="s">
        <v>756</v>
      </c>
      <c r="D454" t="s">
        <v>757</v>
      </c>
      <c r="E454" t="s">
        <v>23</v>
      </c>
      <c r="G454" t="s">
        <v>20</v>
      </c>
      <c r="H454" s="1">
        <v>43974</v>
      </c>
      <c r="I454" s="2">
        <v>178.75</v>
      </c>
      <c r="J454" s="2">
        <v>178.75</v>
      </c>
    </row>
    <row r="455" spans="1:10" x14ac:dyDescent="0.3">
      <c r="A455">
        <v>1697275</v>
      </c>
      <c r="B455">
        <v>660245192</v>
      </c>
      <c r="C455" t="s">
        <v>758</v>
      </c>
      <c r="D455" t="s">
        <v>177</v>
      </c>
      <c r="E455" t="s">
        <v>23</v>
      </c>
      <c r="G455" t="s">
        <v>20</v>
      </c>
      <c r="H455" s="1">
        <v>43982</v>
      </c>
      <c r="I455" s="2">
        <v>324.05</v>
      </c>
      <c r="J455" s="2">
        <v>557.37</v>
      </c>
    </row>
    <row r="456" spans="1:10" x14ac:dyDescent="0.3">
      <c r="A456">
        <v>1996677</v>
      </c>
      <c r="B456">
        <v>645736687</v>
      </c>
      <c r="C456" t="s">
        <v>759</v>
      </c>
      <c r="D456" t="s">
        <v>119</v>
      </c>
      <c r="E456" t="s">
        <v>19</v>
      </c>
      <c r="G456" t="s">
        <v>20</v>
      </c>
      <c r="H456" s="1">
        <v>44016</v>
      </c>
      <c r="I456" s="2">
        <v>49.56</v>
      </c>
      <c r="J456" s="2">
        <v>85.24</v>
      </c>
    </row>
    <row r="457" spans="1:10" x14ac:dyDescent="0.3">
      <c r="A457">
        <v>1754456</v>
      </c>
      <c r="B457">
        <v>669221533</v>
      </c>
      <c r="C457" t="s">
        <v>760</v>
      </c>
      <c r="D457" t="s">
        <v>761</v>
      </c>
      <c r="E457" t="s">
        <v>23</v>
      </c>
      <c r="G457" t="s">
        <v>20</v>
      </c>
      <c r="H457" s="1">
        <v>43890</v>
      </c>
      <c r="I457" s="2">
        <v>2.5</v>
      </c>
      <c r="J457" s="2">
        <v>3.8</v>
      </c>
    </row>
    <row r="458" spans="1:10" x14ac:dyDescent="0.3">
      <c r="A458">
        <v>1931476</v>
      </c>
      <c r="B458">
        <v>661771246</v>
      </c>
      <c r="C458" t="s">
        <v>762</v>
      </c>
      <c r="D458" t="s">
        <v>763</v>
      </c>
      <c r="E458" t="s">
        <v>23</v>
      </c>
      <c r="G458" t="s">
        <v>20</v>
      </c>
      <c r="H458" s="1">
        <v>43960</v>
      </c>
      <c r="I458" s="2">
        <v>223.67</v>
      </c>
      <c r="J458" s="2">
        <v>223.67</v>
      </c>
    </row>
    <row r="459" spans="1:10" x14ac:dyDescent="0.3">
      <c r="A459">
        <v>1634633</v>
      </c>
      <c r="B459">
        <v>656300670</v>
      </c>
      <c r="C459" t="s">
        <v>764</v>
      </c>
      <c r="D459" t="s">
        <v>765</v>
      </c>
      <c r="E459" t="s">
        <v>19</v>
      </c>
      <c r="G459" t="s">
        <v>20</v>
      </c>
      <c r="H459" s="1">
        <v>43918</v>
      </c>
      <c r="I459" s="2">
        <v>11.39</v>
      </c>
      <c r="J459" s="2">
        <v>11.39</v>
      </c>
    </row>
    <row r="460" spans="1:10" x14ac:dyDescent="0.3">
      <c r="A460">
        <v>1515451</v>
      </c>
      <c r="B460">
        <v>658754825</v>
      </c>
      <c r="C460" t="s">
        <v>766</v>
      </c>
      <c r="D460" t="s">
        <v>233</v>
      </c>
      <c r="E460" t="s">
        <v>23</v>
      </c>
      <c r="G460" t="s">
        <v>20</v>
      </c>
      <c r="H460" s="1">
        <v>43890</v>
      </c>
      <c r="I460" s="2">
        <v>27.38</v>
      </c>
      <c r="J460" s="2">
        <v>41.62</v>
      </c>
    </row>
    <row r="461" spans="1:10" x14ac:dyDescent="0.3">
      <c r="A461">
        <v>1276641</v>
      </c>
      <c r="B461">
        <v>457055333</v>
      </c>
      <c r="C461" t="s">
        <v>767</v>
      </c>
      <c r="D461" t="s">
        <v>536</v>
      </c>
      <c r="E461" t="s">
        <v>26</v>
      </c>
      <c r="G461" t="s">
        <v>20</v>
      </c>
      <c r="H461" s="1">
        <v>44016</v>
      </c>
      <c r="I461" s="2">
        <v>74.58</v>
      </c>
      <c r="J461" s="2">
        <v>128.28</v>
      </c>
    </row>
    <row r="462" spans="1:10" x14ac:dyDescent="0.3">
      <c r="A462">
        <v>1767755</v>
      </c>
      <c r="B462">
        <v>665076865</v>
      </c>
      <c r="C462" t="s">
        <v>768</v>
      </c>
      <c r="D462" t="s">
        <v>769</v>
      </c>
      <c r="E462" t="s">
        <v>23</v>
      </c>
      <c r="G462" t="s">
        <v>20</v>
      </c>
      <c r="H462" s="1">
        <v>43890</v>
      </c>
      <c r="I462" s="2">
        <v>9.56</v>
      </c>
      <c r="J462" s="2">
        <v>10.68</v>
      </c>
    </row>
    <row r="463" spans="1:10" x14ac:dyDescent="0.3">
      <c r="A463">
        <v>1281294</v>
      </c>
      <c r="B463">
        <v>618640486</v>
      </c>
      <c r="C463" t="s">
        <v>770</v>
      </c>
      <c r="D463" t="s">
        <v>278</v>
      </c>
      <c r="E463" t="s">
        <v>26</v>
      </c>
      <c r="G463" t="s">
        <v>20</v>
      </c>
      <c r="H463" s="1">
        <v>44016</v>
      </c>
      <c r="I463" s="2">
        <v>99.76</v>
      </c>
      <c r="J463" s="2">
        <v>171.59</v>
      </c>
    </row>
    <row r="464" spans="1:10" x14ac:dyDescent="0.3">
      <c r="A464">
        <v>1987353</v>
      </c>
      <c r="B464">
        <v>665723144</v>
      </c>
      <c r="C464" t="s">
        <v>771</v>
      </c>
      <c r="D464" t="s">
        <v>241</v>
      </c>
      <c r="E464" t="s">
        <v>19</v>
      </c>
      <c r="G464" t="s">
        <v>20</v>
      </c>
      <c r="H464" s="1">
        <v>43862</v>
      </c>
      <c r="I464" s="2">
        <v>0.46</v>
      </c>
      <c r="J464" s="2">
        <v>0.46</v>
      </c>
    </row>
    <row r="465" spans="1:10" x14ac:dyDescent="0.3">
      <c r="A465">
        <v>2034387</v>
      </c>
      <c r="B465">
        <v>676670888</v>
      </c>
      <c r="C465" t="s">
        <v>772</v>
      </c>
      <c r="D465" t="s">
        <v>773</v>
      </c>
      <c r="E465" t="s">
        <v>23</v>
      </c>
      <c r="G465" t="s">
        <v>20</v>
      </c>
      <c r="H465" s="1">
        <v>43988</v>
      </c>
      <c r="I465" s="2">
        <v>100.37</v>
      </c>
      <c r="J465" s="2">
        <v>100.37</v>
      </c>
    </row>
    <row r="466" spans="1:10" x14ac:dyDescent="0.3">
      <c r="A466">
        <v>1698539</v>
      </c>
      <c r="B466">
        <v>661353482</v>
      </c>
      <c r="C466" t="s">
        <v>774</v>
      </c>
      <c r="D466" t="s">
        <v>609</v>
      </c>
      <c r="E466" t="s">
        <v>23</v>
      </c>
      <c r="G466" t="s">
        <v>20</v>
      </c>
      <c r="H466" s="1">
        <v>43960</v>
      </c>
      <c r="I466" s="2">
        <v>96.69</v>
      </c>
      <c r="J466" s="2">
        <v>96.69</v>
      </c>
    </row>
    <row r="467" spans="1:10" x14ac:dyDescent="0.3">
      <c r="A467">
        <v>2051415</v>
      </c>
      <c r="B467">
        <v>661605121</v>
      </c>
      <c r="C467" t="s">
        <v>775</v>
      </c>
      <c r="D467" t="s">
        <v>187</v>
      </c>
      <c r="E467" t="s">
        <v>23</v>
      </c>
      <c r="G467" t="s">
        <v>20</v>
      </c>
      <c r="H467" s="1">
        <v>43862</v>
      </c>
      <c r="I467" s="2">
        <v>27.95</v>
      </c>
      <c r="J467" s="2">
        <v>31.2</v>
      </c>
    </row>
    <row r="468" spans="1:10" x14ac:dyDescent="0.3">
      <c r="A468">
        <v>1294016</v>
      </c>
      <c r="B468">
        <v>629693300</v>
      </c>
      <c r="C468" t="s">
        <v>776</v>
      </c>
      <c r="D468" t="s">
        <v>777</v>
      </c>
      <c r="E468" t="s">
        <v>23</v>
      </c>
      <c r="G468" t="s">
        <v>20</v>
      </c>
      <c r="H468" s="1">
        <v>43769</v>
      </c>
      <c r="I468" s="2">
        <v>158.34</v>
      </c>
      <c r="J468" s="2">
        <v>158.34</v>
      </c>
    </row>
    <row r="469" spans="1:10" x14ac:dyDescent="0.3">
      <c r="A469">
        <v>1697598</v>
      </c>
      <c r="B469">
        <v>637505389</v>
      </c>
      <c r="C469" t="s">
        <v>778</v>
      </c>
      <c r="D469" t="s">
        <v>779</v>
      </c>
      <c r="E469" t="s">
        <v>23</v>
      </c>
      <c r="G469" t="s">
        <v>20</v>
      </c>
      <c r="H469" s="1">
        <v>43960</v>
      </c>
      <c r="I469" s="2">
        <v>47.07</v>
      </c>
      <c r="J469" s="2">
        <v>47.07</v>
      </c>
    </row>
    <row r="470" spans="1:10" x14ac:dyDescent="0.3">
      <c r="A470">
        <v>1296524</v>
      </c>
      <c r="B470">
        <v>626628861</v>
      </c>
      <c r="C470" t="s">
        <v>780</v>
      </c>
      <c r="D470" t="s">
        <v>584</v>
      </c>
      <c r="E470" t="s">
        <v>23</v>
      </c>
      <c r="F470" t="s">
        <v>64</v>
      </c>
      <c r="G470" t="s">
        <v>20</v>
      </c>
      <c r="H470" s="1">
        <v>43496</v>
      </c>
      <c r="I470" s="2">
        <v>292.17</v>
      </c>
      <c r="J470" s="2">
        <v>292.17</v>
      </c>
    </row>
    <row r="471" spans="1:10" x14ac:dyDescent="0.3">
      <c r="A471">
        <v>1999978</v>
      </c>
      <c r="B471">
        <v>624187811</v>
      </c>
      <c r="C471" t="s">
        <v>781</v>
      </c>
      <c r="D471" t="s">
        <v>640</v>
      </c>
      <c r="E471" t="s">
        <v>19</v>
      </c>
      <c r="G471" t="s">
        <v>20</v>
      </c>
      <c r="H471" s="1">
        <v>44016</v>
      </c>
      <c r="I471" s="2">
        <v>32.229999999999997</v>
      </c>
      <c r="J471" s="2">
        <v>55.44</v>
      </c>
    </row>
    <row r="472" spans="1:10" x14ac:dyDescent="0.3">
      <c r="A472">
        <v>1971886</v>
      </c>
      <c r="B472">
        <v>680190931</v>
      </c>
      <c r="C472" t="s">
        <v>782</v>
      </c>
      <c r="D472" t="s">
        <v>517</v>
      </c>
      <c r="E472" t="s">
        <v>23</v>
      </c>
      <c r="G472" t="s">
        <v>20</v>
      </c>
      <c r="H472" s="1">
        <v>43904</v>
      </c>
      <c r="I472" s="2">
        <v>221.59</v>
      </c>
      <c r="J472" s="2">
        <v>221.59</v>
      </c>
    </row>
    <row r="473" spans="1:10" x14ac:dyDescent="0.3">
      <c r="A473">
        <v>1302017</v>
      </c>
      <c r="B473">
        <v>628421588</v>
      </c>
      <c r="C473" t="s">
        <v>783</v>
      </c>
      <c r="D473" t="s">
        <v>784</v>
      </c>
      <c r="E473" t="s">
        <v>23</v>
      </c>
      <c r="F473" t="s">
        <v>64</v>
      </c>
      <c r="G473" t="s">
        <v>20</v>
      </c>
      <c r="H473" s="1">
        <v>42910</v>
      </c>
      <c r="I473" s="2">
        <v>65.209999999999994</v>
      </c>
      <c r="J473" s="2">
        <v>65.209999999999994</v>
      </c>
    </row>
    <row r="474" spans="1:10" x14ac:dyDescent="0.3">
      <c r="A474">
        <v>1492776</v>
      </c>
      <c r="B474">
        <v>630313633</v>
      </c>
      <c r="C474" t="s">
        <v>319</v>
      </c>
      <c r="D474" t="s">
        <v>785</v>
      </c>
      <c r="E474" t="s">
        <v>23</v>
      </c>
      <c r="F474" t="s">
        <v>64</v>
      </c>
      <c r="G474" t="s">
        <v>20</v>
      </c>
      <c r="H474" s="1">
        <v>43951</v>
      </c>
      <c r="I474" s="2">
        <v>368.09</v>
      </c>
      <c r="J474" s="2">
        <v>368.09</v>
      </c>
    </row>
    <row r="475" spans="1:10" x14ac:dyDescent="0.3">
      <c r="A475">
        <v>1612753</v>
      </c>
      <c r="B475">
        <v>660995457</v>
      </c>
      <c r="C475" t="s">
        <v>786</v>
      </c>
      <c r="D475" t="s">
        <v>484</v>
      </c>
      <c r="E475" t="s">
        <v>19</v>
      </c>
      <c r="G475" t="s">
        <v>20</v>
      </c>
      <c r="H475" s="1">
        <v>43876</v>
      </c>
      <c r="I475" s="2">
        <v>4.32</v>
      </c>
      <c r="J475" s="2">
        <v>4.32</v>
      </c>
    </row>
    <row r="476" spans="1:10" x14ac:dyDescent="0.3">
      <c r="A476">
        <v>2016251</v>
      </c>
      <c r="B476">
        <v>637552100</v>
      </c>
      <c r="C476" t="s">
        <v>787</v>
      </c>
      <c r="D476" t="s">
        <v>788</v>
      </c>
      <c r="E476" t="s">
        <v>23</v>
      </c>
      <c r="G476" t="s">
        <v>20</v>
      </c>
      <c r="H476" s="1">
        <v>44002</v>
      </c>
      <c r="I476" s="2">
        <v>132.63999999999999</v>
      </c>
      <c r="J476" s="2">
        <v>132.63999999999999</v>
      </c>
    </row>
    <row r="477" spans="1:10" x14ac:dyDescent="0.3">
      <c r="A477">
        <v>1977602</v>
      </c>
      <c r="B477">
        <v>653138396</v>
      </c>
      <c r="C477" t="s">
        <v>789</v>
      </c>
      <c r="D477" t="s">
        <v>27</v>
      </c>
      <c r="E477" t="s">
        <v>23</v>
      </c>
      <c r="G477" t="s">
        <v>20</v>
      </c>
      <c r="H477" s="1">
        <v>43960</v>
      </c>
      <c r="I477" s="2">
        <v>66.19</v>
      </c>
      <c r="J477" s="2">
        <v>73.89</v>
      </c>
    </row>
    <row r="478" spans="1:10" x14ac:dyDescent="0.3">
      <c r="A478">
        <v>1983386</v>
      </c>
      <c r="B478">
        <v>654879881</v>
      </c>
      <c r="C478" t="s">
        <v>790</v>
      </c>
      <c r="D478" t="s">
        <v>791</v>
      </c>
      <c r="E478" t="s">
        <v>26</v>
      </c>
      <c r="G478" t="s">
        <v>20</v>
      </c>
      <c r="H478" s="1">
        <v>43358</v>
      </c>
      <c r="I478" s="2">
        <v>8.41</v>
      </c>
      <c r="J478" s="2">
        <v>12.79</v>
      </c>
    </row>
    <row r="479" spans="1:10" x14ac:dyDescent="0.3">
      <c r="A479">
        <v>1476811</v>
      </c>
      <c r="B479">
        <v>652148610</v>
      </c>
      <c r="C479" t="s">
        <v>792</v>
      </c>
      <c r="D479" t="s">
        <v>793</v>
      </c>
      <c r="E479" t="s">
        <v>23</v>
      </c>
      <c r="G479" t="s">
        <v>20</v>
      </c>
      <c r="H479" s="1">
        <v>44030</v>
      </c>
      <c r="I479" s="2">
        <v>260.48</v>
      </c>
      <c r="J479" s="2">
        <v>260.48</v>
      </c>
    </row>
    <row r="480" spans="1:10" x14ac:dyDescent="0.3">
      <c r="A480">
        <v>1311570</v>
      </c>
      <c r="B480">
        <v>640484911</v>
      </c>
      <c r="C480" t="s">
        <v>794</v>
      </c>
      <c r="D480" t="s">
        <v>795</v>
      </c>
      <c r="E480" t="s">
        <v>23</v>
      </c>
      <c r="G480" t="s">
        <v>20</v>
      </c>
      <c r="H480" s="1">
        <v>43861</v>
      </c>
      <c r="I480" s="2">
        <v>229.3</v>
      </c>
      <c r="J480" s="2">
        <v>348.54</v>
      </c>
    </row>
    <row r="481" spans="1:10" x14ac:dyDescent="0.3">
      <c r="A481">
        <v>1717479</v>
      </c>
      <c r="B481">
        <v>634314736</v>
      </c>
      <c r="C481" t="s">
        <v>796</v>
      </c>
      <c r="D481" t="s">
        <v>797</v>
      </c>
      <c r="E481" t="s">
        <v>23</v>
      </c>
      <c r="G481" t="s">
        <v>20</v>
      </c>
      <c r="H481" s="1">
        <v>44016</v>
      </c>
      <c r="I481" s="2">
        <v>49.38</v>
      </c>
      <c r="J481" s="2">
        <v>84.93</v>
      </c>
    </row>
    <row r="482" spans="1:10" x14ac:dyDescent="0.3">
      <c r="A482">
        <v>2027001</v>
      </c>
      <c r="B482">
        <v>667149793</v>
      </c>
      <c r="C482" t="s">
        <v>798</v>
      </c>
      <c r="D482" t="s">
        <v>799</v>
      </c>
      <c r="E482" t="s">
        <v>23</v>
      </c>
      <c r="G482" t="s">
        <v>20</v>
      </c>
      <c r="H482" s="1">
        <v>43456</v>
      </c>
      <c r="I482" s="2">
        <v>8.25</v>
      </c>
      <c r="J482" s="2">
        <v>12.54</v>
      </c>
    </row>
    <row r="483" spans="1:10" x14ac:dyDescent="0.3">
      <c r="A483">
        <v>1314236</v>
      </c>
      <c r="B483">
        <v>638273417</v>
      </c>
      <c r="C483" t="s">
        <v>800</v>
      </c>
      <c r="D483" t="s">
        <v>801</v>
      </c>
      <c r="E483" t="s">
        <v>23</v>
      </c>
      <c r="G483" t="s">
        <v>20</v>
      </c>
      <c r="H483" s="1">
        <v>43862</v>
      </c>
      <c r="I483" s="2">
        <v>49.82</v>
      </c>
      <c r="J483" s="2">
        <v>55.62</v>
      </c>
    </row>
    <row r="484" spans="1:10" x14ac:dyDescent="0.3">
      <c r="A484">
        <v>1740653</v>
      </c>
      <c r="B484">
        <v>663850832</v>
      </c>
      <c r="C484" t="s">
        <v>802</v>
      </c>
      <c r="D484" t="s">
        <v>418</v>
      </c>
      <c r="E484" t="s">
        <v>23</v>
      </c>
      <c r="G484" t="s">
        <v>20</v>
      </c>
      <c r="H484" s="1">
        <v>44002</v>
      </c>
      <c r="I484" s="2">
        <v>9.16</v>
      </c>
      <c r="J484" s="2">
        <v>9.16</v>
      </c>
    </row>
    <row r="485" spans="1:10" x14ac:dyDescent="0.3">
      <c r="A485">
        <v>1501204</v>
      </c>
      <c r="B485">
        <v>643392327</v>
      </c>
      <c r="C485" t="s">
        <v>803</v>
      </c>
      <c r="D485" t="s">
        <v>131</v>
      </c>
      <c r="E485" t="s">
        <v>23</v>
      </c>
      <c r="G485" t="s">
        <v>20</v>
      </c>
      <c r="H485" s="1">
        <v>43904</v>
      </c>
      <c r="I485" s="2">
        <v>219.47</v>
      </c>
      <c r="J485" s="2">
        <v>244.99</v>
      </c>
    </row>
    <row r="486" spans="1:10" x14ac:dyDescent="0.3">
      <c r="A486">
        <v>1921832</v>
      </c>
      <c r="B486">
        <v>653981191</v>
      </c>
      <c r="C486" t="s">
        <v>804</v>
      </c>
      <c r="D486" t="s">
        <v>445</v>
      </c>
      <c r="E486" t="s">
        <v>23</v>
      </c>
      <c r="G486" t="s">
        <v>20</v>
      </c>
      <c r="H486" s="1">
        <v>44016</v>
      </c>
      <c r="I486" s="2">
        <v>104.29</v>
      </c>
      <c r="J486" s="2">
        <v>104.29</v>
      </c>
    </row>
    <row r="487" spans="1:10" x14ac:dyDescent="0.3">
      <c r="A487">
        <v>1317056</v>
      </c>
      <c r="B487">
        <v>641849294</v>
      </c>
      <c r="C487" t="s">
        <v>805</v>
      </c>
      <c r="D487" t="s">
        <v>806</v>
      </c>
      <c r="E487" t="s">
        <v>23</v>
      </c>
      <c r="F487" t="s">
        <v>64</v>
      </c>
      <c r="G487" t="s">
        <v>20</v>
      </c>
      <c r="H487" s="1">
        <v>43666</v>
      </c>
      <c r="I487" s="2">
        <v>45.13</v>
      </c>
      <c r="J487" s="2">
        <v>45.13</v>
      </c>
    </row>
    <row r="488" spans="1:10" x14ac:dyDescent="0.3">
      <c r="A488">
        <v>2000362</v>
      </c>
      <c r="B488">
        <v>663845360</v>
      </c>
      <c r="C488" t="s">
        <v>807</v>
      </c>
      <c r="D488" t="s">
        <v>808</v>
      </c>
      <c r="E488" t="s">
        <v>23</v>
      </c>
      <c r="F488" t="s">
        <v>64</v>
      </c>
      <c r="G488" t="s">
        <v>20</v>
      </c>
      <c r="H488" s="1">
        <v>43951</v>
      </c>
      <c r="I488" s="2">
        <v>370.6</v>
      </c>
      <c r="J488" s="2">
        <v>370.6</v>
      </c>
    </row>
    <row r="489" spans="1:10" x14ac:dyDescent="0.3">
      <c r="A489">
        <v>1555192</v>
      </c>
      <c r="B489">
        <v>626559066</v>
      </c>
      <c r="C489" t="s">
        <v>809</v>
      </c>
      <c r="D489" t="s">
        <v>810</v>
      </c>
      <c r="E489" t="s">
        <v>23</v>
      </c>
      <c r="G489" t="s">
        <v>20</v>
      </c>
      <c r="H489" s="1">
        <v>43982</v>
      </c>
      <c r="I489" s="2">
        <v>285.64999999999998</v>
      </c>
      <c r="J489" s="2">
        <v>285.64999999999998</v>
      </c>
    </row>
    <row r="490" spans="1:10" x14ac:dyDescent="0.3">
      <c r="A490">
        <v>1635283</v>
      </c>
      <c r="B490">
        <v>658434857</v>
      </c>
      <c r="C490" t="s">
        <v>811</v>
      </c>
      <c r="D490" t="s">
        <v>255</v>
      </c>
      <c r="E490" t="s">
        <v>23</v>
      </c>
      <c r="G490" t="s">
        <v>20</v>
      </c>
      <c r="H490" s="1">
        <v>43946</v>
      </c>
      <c r="I490" s="2">
        <v>128.16999999999999</v>
      </c>
      <c r="J490" s="2">
        <v>143.07</v>
      </c>
    </row>
    <row r="491" spans="1:10" x14ac:dyDescent="0.3">
      <c r="A491">
        <v>1724558</v>
      </c>
      <c r="B491">
        <v>665344370</v>
      </c>
      <c r="C491" t="s">
        <v>812</v>
      </c>
      <c r="D491" t="s">
        <v>813</v>
      </c>
      <c r="E491" t="s">
        <v>23</v>
      </c>
      <c r="G491" t="s">
        <v>20</v>
      </c>
      <c r="H491" s="1">
        <v>43862</v>
      </c>
      <c r="I491" s="2">
        <v>71.14</v>
      </c>
      <c r="J491" s="2">
        <v>79.42</v>
      </c>
    </row>
    <row r="492" spans="1:10" x14ac:dyDescent="0.3">
      <c r="A492">
        <v>1913367</v>
      </c>
      <c r="B492">
        <v>637725847</v>
      </c>
      <c r="C492" t="s">
        <v>812</v>
      </c>
      <c r="D492" t="s">
        <v>814</v>
      </c>
      <c r="E492" t="s">
        <v>23</v>
      </c>
      <c r="G492" t="s">
        <v>20</v>
      </c>
      <c r="H492" s="1">
        <v>44002</v>
      </c>
      <c r="I492" s="2">
        <v>199.89</v>
      </c>
      <c r="J492" s="2">
        <v>199.89</v>
      </c>
    </row>
    <row r="493" spans="1:10" x14ac:dyDescent="0.3">
      <c r="A493">
        <v>1627629</v>
      </c>
      <c r="B493">
        <v>645246299</v>
      </c>
      <c r="C493" t="s">
        <v>812</v>
      </c>
      <c r="D493" t="s">
        <v>670</v>
      </c>
      <c r="E493" t="s">
        <v>23</v>
      </c>
      <c r="G493" t="s">
        <v>20</v>
      </c>
      <c r="H493" s="1">
        <v>43904</v>
      </c>
      <c r="I493" s="2">
        <v>10.17</v>
      </c>
      <c r="J493" s="2">
        <v>15.45</v>
      </c>
    </row>
    <row r="494" spans="1:10" x14ac:dyDescent="0.3">
      <c r="A494">
        <v>1745678</v>
      </c>
      <c r="B494">
        <v>662791763</v>
      </c>
      <c r="C494" t="s">
        <v>815</v>
      </c>
      <c r="D494" t="s">
        <v>816</v>
      </c>
      <c r="E494" t="s">
        <v>23</v>
      </c>
      <c r="G494" t="s">
        <v>20</v>
      </c>
      <c r="H494" s="1">
        <v>43890</v>
      </c>
      <c r="I494" s="2">
        <v>240.01</v>
      </c>
      <c r="J494" s="2">
        <v>27.21</v>
      </c>
    </row>
    <row r="495" spans="1:10" x14ac:dyDescent="0.3">
      <c r="A495">
        <v>2038750</v>
      </c>
      <c r="B495">
        <v>626858336</v>
      </c>
      <c r="C495" t="s">
        <v>817</v>
      </c>
      <c r="D495" t="s">
        <v>538</v>
      </c>
      <c r="E495" t="s">
        <v>19</v>
      </c>
      <c r="G495" t="s">
        <v>20</v>
      </c>
      <c r="H495" s="1">
        <v>44002</v>
      </c>
      <c r="I495" s="2">
        <v>1.1399999999999999</v>
      </c>
      <c r="J495" s="2">
        <v>1.96</v>
      </c>
    </row>
    <row r="496" spans="1:10" x14ac:dyDescent="0.3">
      <c r="A496">
        <v>1324391</v>
      </c>
      <c r="B496">
        <v>647514827</v>
      </c>
      <c r="C496" t="s">
        <v>818</v>
      </c>
      <c r="D496" t="s">
        <v>819</v>
      </c>
      <c r="E496" t="s">
        <v>23</v>
      </c>
      <c r="G496" t="s">
        <v>20</v>
      </c>
      <c r="H496" s="1">
        <v>43921</v>
      </c>
      <c r="I496" s="2">
        <v>18.600000000000001</v>
      </c>
      <c r="J496" s="2">
        <v>28.27</v>
      </c>
    </row>
    <row r="497" spans="1:10" x14ac:dyDescent="0.3">
      <c r="A497">
        <v>1630839</v>
      </c>
      <c r="B497">
        <v>665044889</v>
      </c>
      <c r="C497" t="s">
        <v>820</v>
      </c>
      <c r="D497" t="s">
        <v>47</v>
      </c>
      <c r="E497" t="s">
        <v>23</v>
      </c>
      <c r="G497" t="s">
        <v>20</v>
      </c>
      <c r="H497" s="1">
        <v>44016</v>
      </c>
      <c r="I497" s="2">
        <v>116.47</v>
      </c>
      <c r="J497" s="2">
        <v>116.47</v>
      </c>
    </row>
    <row r="498" spans="1:10" x14ac:dyDescent="0.3">
      <c r="A498">
        <v>1700905</v>
      </c>
      <c r="B498">
        <v>657493755</v>
      </c>
      <c r="C498" t="s">
        <v>821</v>
      </c>
      <c r="D498" t="s">
        <v>559</v>
      </c>
      <c r="E498" t="s">
        <v>23</v>
      </c>
      <c r="G498" t="s">
        <v>20</v>
      </c>
      <c r="H498" s="1">
        <v>44002</v>
      </c>
      <c r="I498" s="2">
        <v>133.97</v>
      </c>
      <c r="J498" s="2">
        <v>133.97</v>
      </c>
    </row>
    <row r="499" spans="1:10" x14ac:dyDescent="0.3">
      <c r="A499">
        <v>1970789</v>
      </c>
      <c r="B499">
        <v>671301075</v>
      </c>
      <c r="C499" t="s">
        <v>822</v>
      </c>
      <c r="D499" t="s">
        <v>823</v>
      </c>
      <c r="E499" t="s">
        <v>23</v>
      </c>
      <c r="G499" t="s">
        <v>20</v>
      </c>
      <c r="H499" s="1">
        <v>43862</v>
      </c>
      <c r="I499" s="2">
        <v>22.14</v>
      </c>
      <c r="J499" s="2">
        <v>24.71</v>
      </c>
    </row>
    <row r="500" spans="1:10" x14ac:dyDescent="0.3">
      <c r="A500">
        <v>2002582</v>
      </c>
      <c r="B500">
        <v>660296484</v>
      </c>
      <c r="C500" t="s">
        <v>824</v>
      </c>
      <c r="D500" t="s">
        <v>825</v>
      </c>
      <c r="E500" t="s">
        <v>23</v>
      </c>
      <c r="G500" t="s">
        <v>20</v>
      </c>
      <c r="H500" s="1">
        <v>43946</v>
      </c>
      <c r="I500" s="2">
        <v>78.38</v>
      </c>
      <c r="J500" s="2">
        <v>78.38</v>
      </c>
    </row>
    <row r="501" spans="1:10" x14ac:dyDescent="0.3">
      <c r="A501">
        <v>1487354</v>
      </c>
      <c r="B501">
        <v>659156608</v>
      </c>
      <c r="C501" t="s">
        <v>826</v>
      </c>
      <c r="D501" t="s">
        <v>194</v>
      </c>
      <c r="E501" t="s">
        <v>23</v>
      </c>
      <c r="F501" t="s">
        <v>64</v>
      </c>
      <c r="G501" t="s">
        <v>20</v>
      </c>
      <c r="H501" s="1">
        <v>43148</v>
      </c>
      <c r="I501" s="2">
        <v>143.29</v>
      </c>
      <c r="J501" s="2">
        <v>143.29</v>
      </c>
    </row>
    <row r="502" spans="1:10" x14ac:dyDescent="0.3">
      <c r="A502">
        <v>1330505</v>
      </c>
      <c r="B502">
        <v>634161863</v>
      </c>
      <c r="C502" t="s">
        <v>826</v>
      </c>
      <c r="D502" t="s">
        <v>827</v>
      </c>
      <c r="E502" t="s">
        <v>23</v>
      </c>
      <c r="G502" t="s">
        <v>20</v>
      </c>
      <c r="H502" s="1">
        <v>43960</v>
      </c>
      <c r="I502" s="2">
        <v>227.19</v>
      </c>
      <c r="J502" s="2">
        <v>253.61</v>
      </c>
    </row>
    <row r="503" spans="1:10" x14ac:dyDescent="0.3">
      <c r="A503">
        <v>1984046</v>
      </c>
      <c r="B503">
        <v>654961648</v>
      </c>
      <c r="C503" t="s">
        <v>828</v>
      </c>
      <c r="D503" t="s">
        <v>238</v>
      </c>
      <c r="E503" t="s">
        <v>23</v>
      </c>
      <c r="G503" t="s">
        <v>20</v>
      </c>
      <c r="H503" s="1">
        <v>43918</v>
      </c>
      <c r="I503" s="2">
        <v>0.85</v>
      </c>
      <c r="J503" s="2">
        <v>0.85</v>
      </c>
    </row>
    <row r="504" spans="1:10" x14ac:dyDescent="0.3">
      <c r="A504">
        <v>1997410</v>
      </c>
      <c r="B504">
        <v>644114993</v>
      </c>
      <c r="C504" t="s">
        <v>829</v>
      </c>
      <c r="D504" t="s">
        <v>830</v>
      </c>
      <c r="E504" t="s">
        <v>23</v>
      </c>
      <c r="F504" t="s">
        <v>64</v>
      </c>
      <c r="G504" t="s">
        <v>20</v>
      </c>
      <c r="H504" s="1">
        <v>43890</v>
      </c>
      <c r="I504" s="2">
        <v>27.54</v>
      </c>
      <c r="J504" s="2">
        <v>27.54</v>
      </c>
    </row>
    <row r="505" spans="1:10" x14ac:dyDescent="0.3">
      <c r="A505">
        <v>1335033</v>
      </c>
      <c r="B505">
        <v>626600621</v>
      </c>
      <c r="C505" t="s">
        <v>831</v>
      </c>
      <c r="D505" t="s">
        <v>832</v>
      </c>
      <c r="E505" t="s">
        <v>23</v>
      </c>
      <c r="G505" t="s">
        <v>20</v>
      </c>
      <c r="H505" s="1">
        <v>42704</v>
      </c>
      <c r="I505" s="2">
        <v>856.3</v>
      </c>
      <c r="J505" s="2">
        <v>1301.58</v>
      </c>
    </row>
    <row r="506" spans="1:10" x14ac:dyDescent="0.3">
      <c r="A506">
        <v>1549625</v>
      </c>
      <c r="B506">
        <v>625674593</v>
      </c>
      <c r="C506" t="s">
        <v>833</v>
      </c>
      <c r="D506" t="s">
        <v>834</v>
      </c>
      <c r="E506" t="s">
        <v>26</v>
      </c>
      <c r="G506" t="s">
        <v>20</v>
      </c>
      <c r="H506" s="1">
        <v>43738</v>
      </c>
      <c r="I506" s="2">
        <v>298.42</v>
      </c>
      <c r="J506" s="2">
        <v>298.42</v>
      </c>
    </row>
    <row r="507" spans="1:10" x14ac:dyDescent="0.3">
      <c r="A507">
        <v>1713700</v>
      </c>
      <c r="B507">
        <v>660083106</v>
      </c>
      <c r="C507" t="s">
        <v>835</v>
      </c>
      <c r="D507" t="s">
        <v>479</v>
      </c>
      <c r="E507" t="s">
        <v>23</v>
      </c>
      <c r="G507" t="s">
        <v>20</v>
      </c>
      <c r="H507" s="1">
        <v>43862</v>
      </c>
      <c r="I507" s="2">
        <v>217.42</v>
      </c>
      <c r="J507" s="2">
        <v>242.7</v>
      </c>
    </row>
    <row r="508" spans="1:10" x14ac:dyDescent="0.3">
      <c r="A508">
        <v>1336197</v>
      </c>
      <c r="B508">
        <v>628767626</v>
      </c>
      <c r="C508" t="s">
        <v>118</v>
      </c>
      <c r="D508" t="s">
        <v>362</v>
      </c>
      <c r="E508" t="s">
        <v>23</v>
      </c>
      <c r="G508" t="s">
        <v>20</v>
      </c>
      <c r="H508" s="1">
        <v>43862</v>
      </c>
      <c r="I508" s="2">
        <v>44.55</v>
      </c>
      <c r="J508" s="2">
        <v>49.73</v>
      </c>
    </row>
    <row r="509" spans="1:10" x14ac:dyDescent="0.3">
      <c r="A509">
        <v>1339449</v>
      </c>
      <c r="B509">
        <v>638702449</v>
      </c>
      <c r="C509" t="s">
        <v>836</v>
      </c>
      <c r="D509" t="s">
        <v>442</v>
      </c>
      <c r="E509" t="s">
        <v>23</v>
      </c>
      <c r="G509" t="s">
        <v>20</v>
      </c>
      <c r="H509" s="1">
        <v>43918</v>
      </c>
      <c r="I509" s="2">
        <v>289.5</v>
      </c>
      <c r="J509" s="2">
        <v>323.16000000000003</v>
      </c>
    </row>
    <row r="510" spans="1:10" x14ac:dyDescent="0.3">
      <c r="A510">
        <v>1339712</v>
      </c>
      <c r="B510">
        <v>633685698</v>
      </c>
      <c r="C510" t="s">
        <v>837</v>
      </c>
      <c r="D510" t="s">
        <v>838</v>
      </c>
      <c r="E510" t="s">
        <v>23</v>
      </c>
      <c r="F510" t="s">
        <v>64</v>
      </c>
      <c r="G510" t="s">
        <v>20</v>
      </c>
      <c r="H510" s="1">
        <v>43862</v>
      </c>
      <c r="I510" s="2">
        <v>64.94</v>
      </c>
      <c r="J510" s="2">
        <v>72.489999999999995</v>
      </c>
    </row>
    <row r="511" spans="1:10" x14ac:dyDescent="0.3">
      <c r="A511">
        <v>1982222</v>
      </c>
      <c r="B511">
        <v>737914689</v>
      </c>
      <c r="C511" t="s">
        <v>839</v>
      </c>
      <c r="D511" t="s">
        <v>91</v>
      </c>
      <c r="E511" t="s">
        <v>23</v>
      </c>
      <c r="G511" t="s">
        <v>20</v>
      </c>
      <c r="H511" s="1">
        <v>43778</v>
      </c>
      <c r="I511" s="2">
        <v>26.66</v>
      </c>
      <c r="J511" s="2">
        <v>26.66</v>
      </c>
    </row>
    <row r="512" spans="1:10" x14ac:dyDescent="0.3">
      <c r="A512">
        <v>2023091</v>
      </c>
      <c r="B512">
        <v>654881226</v>
      </c>
      <c r="C512" t="s">
        <v>840</v>
      </c>
      <c r="D512" t="s">
        <v>726</v>
      </c>
      <c r="E512" t="s">
        <v>23</v>
      </c>
      <c r="G512" t="s">
        <v>20</v>
      </c>
      <c r="H512" s="1">
        <v>44002</v>
      </c>
      <c r="I512" s="2">
        <v>21.3</v>
      </c>
      <c r="J512" s="2">
        <v>21.3</v>
      </c>
    </row>
    <row r="513" spans="1:10" x14ac:dyDescent="0.3">
      <c r="A513">
        <v>1926401</v>
      </c>
      <c r="B513">
        <v>664407558</v>
      </c>
      <c r="C513" t="s">
        <v>688</v>
      </c>
      <c r="D513" t="s">
        <v>841</v>
      </c>
      <c r="E513" t="s">
        <v>23</v>
      </c>
      <c r="G513" t="s">
        <v>20</v>
      </c>
      <c r="H513" s="1">
        <v>43876</v>
      </c>
      <c r="I513" s="2">
        <v>124.67</v>
      </c>
      <c r="J513" s="2">
        <v>139.16</v>
      </c>
    </row>
    <row r="514" spans="1:10" x14ac:dyDescent="0.3">
      <c r="A514">
        <v>1347814</v>
      </c>
      <c r="B514">
        <v>639026848</v>
      </c>
      <c r="C514" t="s">
        <v>842</v>
      </c>
      <c r="D514" t="s">
        <v>843</v>
      </c>
      <c r="E514" t="s">
        <v>23</v>
      </c>
      <c r="G514" t="s">
        <v>20</v>
      </c>
      <c r="H514" s="1">
        <v>43904</v>
      </c>
      <c r="I514" s="2">
        <v>0.69</v>
      </c>
      <c r="J514" s="2">
        <v>0.77</v>
      </c>
    </row>
    <row r="515" spans="1:10" x14ac:dyDescent="0.3">
      <c r="A515">
        <v>1971902</v>
      </c>
      <c r="B515">
        <v>723938536</v>
      </c>
      <c r="C515" t="s">
        <v>844</v>
      </c>
      <c r="D515" t="s">
        <v>845</v>
      </c>
      <c r="E515" t="s">
        <v>23</v>
      </c>
      <c r="G515" t="s">
        <v>20</v>
      </c>
      <c r="H515" s="1">
        <v>43904</v>
      </c>
      <c r="I515" s="2">
        <v>4.28</v>
      </c>
      <c r="J515" s="2">
        <v>4.28</v>
      </c>
    </row>
    <row r="516" spans="1:10" x14ac:dyDescent="0.3">
      <c r="A516">
        <v>1528454</v>
      </c>
      <c r="B516">
        <v>659205629</v>
      </c>
      <c r="C516" t="s">
        <v>846</v>
      </c>
      <c r="D516" t="s">
        <v>194</v>
      </c>
      <c r="E516" t="s">
        <v>23</v>
      </c>
      <c r="G516" t="s">
        <v>20</v>
      </c>
      <c r="H516" s="1">
        <v>43974</v>
      </c>
      <c r="I516" s="2">
        <v>6.6</v>
      </c>
      <c r="J516" s="2">
        <v>6.6</v>
      </c>
    </row>
    <row r="517" spans="1:10" x14ac:dyDescent="0.3">
      <c r="A517">
        <v>1584978</v>
      </c>
      <c r="B517">
        <v>645169426</v>
      </c>
      <c r="C517" t="s">
        <v>847</v>
      </c>
      <c r="D517" t="s">
        <v>848</v>
      </c>
      <c r="E517" t="s">
        <v>19</v>
      </c>
      <c r="G517" t="s">
        <v>20</v>
      </c>
      <c r="H517" s="1">
        <v>42364</v>
      </c>
      <c r="I517" s="2">
        <v>144.13</v>
      </c>
      <c r="J517" s="2">
        <v>144.13</v>
      </c>
    </row>
    <row r="518" spans="1:10" x14ac:dyDescent="0.3">
      <c r="A518">
        <v>1529411</v>
      </c>
      <c r="B518">
        <v>716383484</v>
      </c>
      <c r="C518" t="s">
        <v>849</v>
      </c>
      <c r="D518" t="s">
        <v>850</v>
      </c>
      <c r="E518" t="s">
        <v>23</v>
      </c>
      <c r="G518" t="s">
        <v>20</v>
      </c>
      <c r="H518" s="1">
        <v>43890</v>
      </c>
      <c r="I518" s="2">
        <v>21.88</v>
      </c>
      <c r="J518" s="2">
        <v>24.42</v>
      </c>
    </row>
    <row r="519" spans="1:10" x14ac:dyDescent="0.3">
      <c r="A519">
        <v>1353937</v>
      </c>
      <c r="B519">
        <v>622855484</v>
      </c>
      <c r="C519" t="s">
        <v>851</v>
      </c>
      <c r="D519" t="s">
        <v>852</v>
      </c>
      <c r="E519" t="s">
        <v>19</v>
      </c>
      <c r="G519" t="s">
        <v>20</v>
      </c>
      <c r="H519" s="1">
        <v>43904</v>
      </c>
      <c r="I519" s="2">
        <v>12.67</v>
      </c>
      <c r="J519" s="2">
        <v>12.67</v>
      </c>
    </row>
    <row r="520" spans="1:10" x14ac:dyDescent="0.3">
      <c r="A520">
        <v>1939800</v>
      </c>
      <c r="B520">
        <v>662054949</v>
      </c>
      <c r="C520" t="s">
        <v>853</v>
      </c>
      <c r="D520" t="s">
        <v>854</v>
      </c>
      <c r="E520" t="s">
        <v>23</v>
      </c>
      <c r="G520" t="s">
        <v>20</v>
      </c>
      <c r="H520" s="1">
        <v>43904</v>
      </c>
      <c r="I520" s="2">
        <v>11.93</v>
      </c>
      <c r="J520" s="2">
        <v>18.14</v>
      </c>
    </row>
    <row r="521" spans="1:10" x14ac:dyDescent="0.3">
      <c r="A521">
        <v>2067429</v>
      </c>
      <c r="B521">
        <v>662795525</v>
      </c>
      <c r="C521" t="s">
        <v>855</v>
      </c>
      <c r="D521" t="s">
        <v>856</v>
      </c>
      <c r="E521" t="s">
        <v>23</v>
      </c>
      <c r="G521" t="s">
        <v>20</v>
      </c>
      <c r="H521" s="1">
        <v>43974</v>
      </c>
      <c r="I521" s="2">
        <v>5.04</v>
      </c>
      <c r="J521" s="2">
        <v>28.49</v>
      </c>
    </row>
    <row r="522" spans="1:10" x14ac:dyDescent="0.3">
      <c r="A522">
        <v>2068492</v>
      </c>
      <c r="B522">
        <v>661143933</v>
      </c>
      <c r="C522" t="s">
        <v>857</v>
      </c>
      <c r="D522" t="s">
        <v>233</v>
      </c>
      <c r="E522" t="s">
        <v>23</v>
      </c>
      <c r="G522" t="s">
        <v>20</v>
      </c>
      <c r="H522" s="1">
        <v>44016</v>
      </c>
      <c r="I522" s="2">
        <v>54.11</v>
      </c>
      <c r="J522" s="2">
        <v>93.07</v>
      </c>
    </row>
    <row r="523" spans="1:10" x14ac:dyDescent="0.3">
      <c r="A523">
        <v>1355577</v>
      </c>
      <c r="B523">
        <v>644120537</v>
      </c>
      <c r="C523" t="s">
        <v>858</v>
      </c>
      <c r="D523" t="s">
        <v>859</v>
      </c>
      <c r="E523" t="s">
        <v>23</v>
      </c>
      <c r="G523" t="s">
        <v>20</v>
      </c>
      <c r="H523" s="1">
        <v>43106</v>
      </c>
      <c r="I523" s="2">
        <v>198.36</v>
      </c>
      <c r="J523" s="2">
        <v>198.36</v>
      </c>
    </row>
    <row r="524" spans="1:10" x14ac:dyDescent="0.3">
      <c r="A524">
        <v>1659499</v>
      </c>
      <c r="B524">
        <v>623208063</v>
      </c>
      <c r="C524" t="s">
        <v>860</v>
      </c>
      <c r="D524" t="s">
        <v>861</v>
      </c>
      <c r="E524" t="s">
        <v>23</v>
      </c>
      <c r="G524" t="s">
        <v>20</v>
      </c>
      <c r="H524" s="1">
        <v>44016</v>
      </c>
      <c r="I524" s="2">
        <v>406.38</v>
      </c>
      <c r="J524" s="2">
        <v>406.38</v>
      </c>
    </row>
    <row r="525" spans="1:10" x14ac:dyDescent="0.3">
      <c r="A525">
        <v>1620947</v>
      </c>
      <c r="B525">
        <v>653153163</v>
      </c>
      <c r="C525" t="s">
        <v>862</v>
      </c>
      <c r="D525" t="s">
        <v>740</v>
      </c>
      <c r="E525" t="s">
        <v>19</v>
      </c>
      <c r="G525" t="s">
        <v>20</v>
      </c>
      <c r="H525" s="1">
        <v>43918</v>
      </c>
      <c r="I525" s="2">
        <v>8.77</v>
      </c>
      <c r="J525" s="2">
        <v>8.77</v>
      </c>
    </row>
    <row r="526" spans="1:10" x14ac:dyDescent="0.3">
      <c r="A526">
        <v>1357391</v>
      </c>
      <c r="B526">
        <v>632590154</v>
      </c>
      <c r="C526" t="s">
        <v>863</v>
      </c>
      <c r="D526" t="s">
        <v>864</v>
      </c>
      <c r="E526" t="s">
        <v>23</v>
      </c>
      <c r="G526" t="s">
        <v>20</v>
      </c>
      <c r="H526" s="1">
        <v>44016</v>
      </c>
      <c r="I526" s="2">
        <v>19.98</v>
      </c>
      <c r="J526" s="2">
        <v>19.98</v>
      </c>
    </row>
    <row r="527" spans="1:10" x14ac:dyDescent="0.3">
      <c r="A527">
        <v>1360015</v>
      </c>
      <c r="B527">
        <v>643670060</v>
      </c>
      <c r="C527" t="s">
        <v>865</v>
      </c>
      <c r="D527" t="s">
        <v>866</v>
      </c>
      <c r="E527" t="s">
        <v>23</v>
      </c>
      <c r="F527" t="s">
        <v>64</v>
      </c>
      <c r="G527" t="s">
        <v>20</v>
      </c>
      <c r="H527" s="1">
        <v>43974</v>
      </c>
      <c r="I527" s="2">
        <v>253.78</v>
      </c>
      <c r="J527" s="2">
        <v>253.78</v>
      </c>
    </row>
    <row r="528" spans="1:10" x14ac:dyDescent="0.3">
      <c r="A528">
        <v>1409531</v>
      </c>
      <c r="B528">
        <v>641338637</v>
      </c>
      <c r="C528" t="s">
        <v>867</v>
      </c>
      <c r="D528" t="s">
        <v>868</v>
      </c>
      <c r="E528" t="s">
        <v>23</v>
      </c>
      <c r="G528" t="s">
        <v>20</v>
      </c>
      <c r="H528" s="1">
        <v>43876</v>
      </c>
      <c r="I528" s="2">
        <v>80.58</v>
      </c>
      <c r="J528" s="2">
        <v>89.94</v>
      </c>
    </row>
    <row r="529" spans="1:10" x14ac:dyDescent="0.3">
      <c r="A529">
        <v>1642842</v>
      </c>
      <c r="B529">
        <v>664585205</v>
      </c>
      <c r="C529" t="s">
        <v>869</v>
      </c>
      <c r="D529" t="s">
        <v>194</v>
      </c>
      <c r="E529" t="s">
        <v>23</v>
      </c>
      <c r="G529" t="s">
        <v>20</v>
      </c>
      <c r="H529" s="1">
        <v>43890</v>
      </c>
      <c r="I529" s="2">
        <v>23.01</v>
      </c>
      <c r="J529" s="2">
        <v>25.69</v>
      </c>
    </row>
    <row r="530" spans="1:10" x14ac:dyDescent="0.3">
      <c r="A530">
        <v>1761550</v>
      </c>
      <c r="B530">
        <v>652859513</v>
      </c>
      <c r="C530" t="s">
        <v>870</v>
      </c>
      <c r="D530" t="s">
        <v>233</v>
      </c>
      <c r="E530" t="s">
        <v>23</v>
      </c>
      <c r="G530" t="s">
        <v>20</v>
      </c>
      <c r="H530" s="1">
        <v>43862</v>
      </c>
      <c r="I530" s="2">
        <v>55.89</v>
      </c>
      <c r="J530" s="2">
        <v>62.38</v>
      </c>
    </row>
    <row r="531" spans="1:10" x14ac:dyDescent="0.3">
      <c r="A531">
        <v>2060911</v>
      </c>
      <c r="B531">
        <v>653513127</v>
      </c>
      <c r="C531" t="s">
        <v>871</v>
      </c>
      <c r="D531" t="s">
        <v>872</v>
      </c>
      <c r="E531" t="s">
        <v>23</v>
      </c>
      <c r="G531" t="s">
        <v>20</v>
      </c>
      <c r="H531" s="1">
        <v>44016</v>
      </c>
      <c r="I531" s="2">
        <v>48.82</v>
      </c>
      <c r="J531" s="2">
        <v>48.82</v>
      </c>
    </row>
    <row r="532" spans="1:10" x14ac:dyDescent="0.3">
      <c r="A532">
        <v>1367135</v>
      </c>
      <c r="B532">
        <v>637835653</v>
      </c>
      <c r="C532" t="s">
        <v>873</v>
      </c>
      <c r="D532" t="s">
        <v>156</v>
      </c>
      <c r="E532" t="s">
        <v>23</v>
      </c>
      <c r="G532" t="s">
        <v>20</v>
      </c>
      <c r="H532" s="1">
        <v>43799</v>
      </c>
      <c r="I532" s="2">
        <v>703.2</v>
      </c>
      <c r="J532" s="2">
        <v>1068.8599999999999</v>
      </c>
    </row>
    <row r="533" spans="1:10" x14ac:dyDescent="0.3">
      <c r="A533">
        <v>1367200</v>
      </c>
      <c r="B533">
        <v>653111294</v>
      </c>
      <c r="C533" t="s">
        <v>874</v>
      </c>
      <c r="D533" t="s">
        <v>875</v>
      </c>
      <c r="E533" t="s">
        <v>23</v>
      </c>
      <c r="G533" t="s">
        <v>20</v>
      </c>
      <c r="H533" s="1">
        <v>43921</v>
      </c>
      <c r="I533" s="2">
        <v>520.78</v>
      </c>
      <c r="J533" s="2">
        <v>520.78</v>
      </c>
    </row>
    <row r="534" spans="1:10" x14ac:dyDescent="0.3">
      <c r="A534">
        <v>1655299</v>
      </c>
      <c r="B534">
        <v>661582429</v>
      </c>
      <c r="C534" t="s">
        <v>876</v>
      </c>
      <c r="D534" t="s">
        <v>877</v>
      </c>
      <c r="E534" t="s">
        <v>23</v>
      </c>
      <c r="G534" t="s">
        <v>20</v>
      </c>
      <c r="H534" s="1">
        <v>43904</v>
      </c>
      <c r="I534" s="2">
        <v>4.22</v>
      </c>
      <c r="J534" s="2">
        <v>4.71</v>
      </c>
    </row>
    <row r="535" spans="1:10" x14ac:dyDescent="0.3">
      <c r="A535">
        <v>1930197</v>
      </c>
      <c r="B535">
        <v>668511546</v>
      </c>
      <c r="C535" t="s">
        <v>878</v>
      </c>
      <c r="D535" t="s">
        <v>879</v>
      </c>
      <c r="E535" t="s">
        <v>23</v>
      </c>
      <c r="G535" t="s">
        <v>20</v>
      </c>
      <c r="H535" s="1">
        <v>43918</v>
      </c>
      <c r="I535" s="2">
        <v>136.41</v>
      </c>
      <c r="J535" s="2">
        <v>136.41</v>
      </c>
    </row>
    <row r="536" spans="1:10" x14ac:dyDescent="0.3">
      <c r="A536">
        <v>1995513</v>
      </c>
      <c r="B536">
        <v>682774203</v>
      </c>
      <c r="C536" t="s">
        <v>880</v>
      </c>
      <c r="D536" t="s">
        <v>881</v>
      </c>
      <c r="E536" t="s">
        <v>23</v>
      </c>
      <c r="G536" t="s">
        <v>20</v>
      </c>
      <c r="H536" s="1">
        <v>43960</v>
      </c>
      <c r="I536" s="2">
        <v>255.5</v>
      </c>
      <c r="J536" s="2">
        <v>255.5</v>
      </c>
    </row>
    <row r="537" spans="1:10" x14ac:dyDescent="0.3">
      <c r="A537">
        <v>1975010</v>
      </c>
      <c r="B537">
        <v>669830564</v>
      </c>
      <c r="C537" t="s">
        <v>882</v>
      </c>
      <c r="D537" t="s">
        <v>799</v>
      </c>
      <c r="E537" t="s">
        <v>23</v>
      </c>
      <c r="G537" t="s">
        <v>20</v>
      </c>
      <c r="H537" s="1">
        <v>43862</v>
      </c>
      <c r="I537" s="2">
        <v>52.84</v>
      </c>
      <c r="J537" s="2">
        <v>58.98</v>
      </c>
    </row>
    <row r="538" spans="1:10" x14ac:dyDescent="0.3">
      <c r="A538">
        <v>1373612</v>
      </c>
      <c r="B538">
        <v>710031709</v>
      </c>
      <c r="C538" t="s">
        <v>883</v>
      </c>
      <c r="D538" t="s">
        <v>884</v>
      </c>
      <c r="E538" t="s">
        <v>23</v>
      </c>
      <c r="G538" t="s">
        <v>20</v>
      </c>
      <c r="H538" s="1">
        <v>42294</v>
      </c>
      <c r="I538" s="2">
        <v>15.65</v>
      </c>
      <c r="J538" s="2">
        <v>15.65</v>
      </c>
    </row>
    <row r="539" spans="1:10" x14ac:dyDescent="0.3">
      <c r="A539">
        <v>1545607</v>
      </c>
      <c r="B539">
        <v>633387683</v>
      </c>
      <c r="C539" t="s">
        <v>885</v>
      </c>
      <c r="D539" t="s">
        <v>886</v>
      </c>
      <c r="E539" t="s">
        <v>23</v>
      </c>
      <c r="G539" t="s">
        <v>20</v>
      </c>
      <c r="H539" s="1">
        <v>43862</v>
      </c>
      <c r="I539" s="2">
        <v>34.71</v>
      </c>
      <c r="J539" s="2">
        <v>38.74</v>
      </c>
    </row>
    <row r="540" spans="1:10" x14ac:dyDescent="0.3">
      <c r="A540">
        <v>1960780</v>
      </c>
      <c r="B540">
        <v>649290905</v>
      </c>
      <c r="C540" t="s">
        <v>887</v>
      </c>
      <c r="D540" t="s">
        <v>559</v>
      </c>
      <c r="E540" t="s">
        <v>23</v>
      </c>
      <c r="G540" t="s">
        <v>20</v>
      </c>
      <c r="H540" s="1">
        <v>43904</v>
      </c>
      <c r="I540" s="2">
        <v>149.28</v>
      </c>
      <c r="J540" s="2">
        <v>166.64</v>
      </c>
    </row>
    <row r="541" spans="1:10" x14ac:dyDescent="0.3">
      <c r="A541">
        <v>1948314</v>
      </c>
      <c r="B541">
        <v>628515942</v>
      </c>
      <c r="C541" t="s">
        <v>888</v>
      </c>
      <c r="D541" t="s">
        <v>827</v>
      </c>
      <c r="E541" t="s">
        <v>23</v>
      </c>
      <c r="G541" t="s">
        <v>20</v>
      </c>
      <c r="H541" s="1">
        <v>44030</v>
      </c>
      <c r="I541" s="2">
        <v>4.2</v>
      </c>
      <c r="J541" s="2">
        <v>7.23</v>
      </c>
    </row>
    <row r="542" spans="1:10" x14ac:dyDescent="0.3">
      <c r="A542">
        <v>1753482</v>
      </c>
      <c r="B542">
        <v>657454567</v>
      </c>
      <c r="C542" t="s">
        <v>889</v>
      </c>
      <c r="D542" t="s">
        <v>534</v>
      </c>
      <c r="E542" t="s">
        <v>23</v>
      </c>
      <c r="G542" t="s">
        <v>20</v>
      </c>
      <c r="H542" s="1">
        <v>43988</v>
      </c>
      <c r="I542" s="2">
        <v>65.260000000000005</v>
      </c>
      <c r="J542" s="2">
        <v>65.260000000000005</v>
      </c>
    </row>
    <row r="543" spans="1:10" x14ac:dyDescent="0.3">
      <c r="A543">
        <v>1763572</v>
      </c>
      <c r="B543">
        <v>659691117</v>
      </c>
      <c r="C543" t="s">
        <v>889</v>
      </c>
      <c r="D543" t="s">
        <v>816</v>
      </c>
      <c r="E543" t="s">
        <v>23</v>
      </c>
      <c r="G543" t="s">
        <v>20</v>
      </c>
      <c r="H543" s="1">
        <v>43960</v>
      </c>
      <c r="I543" s="2">
        <v>167.51</v>
      </c>
      <c r="J543" s="2">
        <v>167.51</v>
      </c>
    </row>
    <row r="544" spans="1:10" x14ac:dyDescent="0.3">
      <c r="A544">
        <v>2039022</v>
      </c>
      <c r="B544">
        <v>622957975</v>
      </c>
      <c r="C544" t="s">
        <v>890</v>
      </c>
      <c r="D544" t="s">
        <v>891</v>
      </c>
      <c r="E544" t="s">
        <v>23</v>
      </c>
      <c r="G544" t="s">
        <v>20</v>
      </c>
      <c r="H544" s="1">
        <v>43820</v>
      </c>
      <c r="I544" s="2">
        <v>21.43</v>
      </c>
      <c r="J544" s="2">
        <v>32.57</v>
      </c>
    </row>
    <row r="545" spans="1:10" x14ac:dyDescent="0.3">
      <c r="A545">
        <v>1384015</v>
      </c>
      <c r="B545">
        <v>475967576</v>
      </c>
      <c r="C545" t="s">
        <v>892</v>
      </c>
      <c r="D545" t="s">
        <v>893</v>
      </c>
      <c r="E545" t="s">
        <v>23</v>
      </c>
      <c r="G545" t="s">
        <v>20</v>
      </c>
      <c r="H545" s="1">
        <v>43251</v>
      </c>
      <c r="I545" s="2">
        <v>164.46</v>
      </c>
      <c r="J545" s="2">
        <v>164.46</v>
      </c>
    </row>
    <row r="546" spans="1:10" x14ac:dyDescent="0.3">
      <c r="A546">
        <v>1732858</v>
      </c>
      <c r="B546">
        <v>658833207</v>
      </c>
      <c r="C546" t="s">
        <v>894</v>
      </c>
      <c r="D546" t="s">
        <v>895</v>
      </c>
      <c r="E546" t="s">
        <v>23</v>
      </c>
      <c r="G546" t="s">
        <v>20</v>
      </c>
      <c r="H546" s="1">
        <v>44012</v>
      </c>
      <c r="I546" s="2">
        <v>351.39</v>
      </c>
      <c r="J546" s="2">
        <v>351.39</v>
      </c>
    </row>
    <row r="547" spans="1:10" x14ac:dyDescent="0.3">
      <c r="A547">
        <v>1700343</v>
      </c>
      <c r="B547">
        <v>653489443</v>
      </c>
      <c r="C547" t="s">
        <v>896</v>
      </c>
      <c r="D547" t="s">
        <v>765</v>
      </c>
      <c r="E547" t="s">
        <v>23</v>
      </c>
      <c r="G547" t="s">
        <v>20</v>
      </c>
      <c r="H547" s="1">
        <v>43918</v>
      </c>
      <c r="I547" s="2">
        <v>6.74</v>
      </c>
      <c r="J547" s="2">
        <v>7.52</v>
      </c>
    </row>
    <row r="548" spans="1:10" x14ac:dyDescent="0.3">
      <c r="A548">
        <v>1918713</v>
      </c>
      <c r="B548">
        <v>661107151</v>
      </c>
      <c r="C548" t="s">
        <v>897</v>
      </c>
      <c r="D548" t="s">
        <v>91</v>
      </c>
      <c r="E548" t="s">
        <v>23</v>
      </c>
      <c r="G548" t="s">
        <v>20</v>
      </c>
      <c r="H548" s="1">
        <v>43890</v>
      </c>
      <c r="I548" s="2">
        <v>0.91</v>
      </c>
      <c r="J548" s="2">
        <v>12.37</v>
      </c>
    </row>
    <row r="549" spans="1:10" x14ac:dyDescent="0.3">
      <c r="A549">
        <v>1386838</v>
      </c>
      <c r="B549">
        <v>622895365</v>
      </c>
      <c r="C549" t="s">
        <v>115</v>
      </c>
      <c r="D549" t="s">
        <v>168</v>
      </c>
      <c r="E549" t="s">
        <v>23</v>
      </c>
      <c r="G549" t="s">
        <v>20</v>
      </c>
      <c r="H549" s="1">
        <v>44012</v>
      </c>
      <c r="I549" s="2">
        <v>39.630000000000003</v>
      </c>
      <c r="J549" s="2">
        <v>39.630000000000003</v>
      </c>
    </row>
    <row r="550" spans="1:10" x14ac:dyDescent="0.3">
      <c r="A550">
        <v>1422476</v>
      </c>
      <c r="B550">
        <v>647669142</v>
      </c>
      <c r="C550" t="s">
        <v>898</v>
      </c>
      <c r="D550" t="s">
        <v>899</v>
      </c>
      <c r="E550" t="s">
        <v>23</v>
      </c>
      <c r="G550" t="s">
        <v>20</v>
      </c>
      <c r="H550" s="1">
        <v>43921</v>
      </c>
      <c r="I550" s="2">
        <v>14.56</v>
      </c>
      <c r="J550" s="2">
        <v>22.13</v>
      </c>
    </row>
    <row r="551" spans="1:10" x14ac:dyDescent="0.3">
      <c r="A551">
        <v>1966563</v>
      </c>
      <c r="B551">
        <v>630083343</v>
      </c>
      <c r="C551" t="s">
        <v>900</v>
      </c>
      <c r="D551" t="s">
        <v>901</v>
      </c>
      <c r="E551" t="s">
        <v>23</v>
      </c>
      <c r="G551" t="s">
        <v>20</v>
      </c>
      <c r="H551" s="1">
        <v>44016</v>
      </c>
      <c r="I551" s="2">
        <v>47.26</v>
      </c>
      <c r="J551" s="2">
        <v>81.28</v>
      </c>
    </row>
    <row r="552" spans="1:10" x14ac:dyDescent="0.3">
      <c r="A552">
        <v>1675818</v>
      </c>
      <c r="B552">
        <v>615713096</v>
      </c>
      <c r="C552" t="s">
        <v>902</v>
      </c>
      <c r="D552" t="s">
        <v>512</v>
      </c>
      <c r="E552" t="s">
        <v>23</v>
      </c>
      <c r="G552" t="s">
        <v>20</v>
      </c>
      <c r="H552" s="1">
        <v>43904</v>
      </c>
      <c r="I552" s="2">
        <v>21.42</v>
      </c>
      <c r="J552" s="2">
        <v>23.91</v>
      </c>
    </row>
    <row r="553" spans="1:10" x14ac:dyDescent="0.3">
      <c r="A553">
        <v>2011682</v>
      </c>
      <c r="B553">
        <v>497596320</v>
      </c>
      <c r="C553" t="s">
        <v>903</v>
      </c>
      <c r="D553" t="s">
        <v>904</v>
      </c>
      <c r="E553" t="s">
        <v>23</v>
      </c>
      <c r="G553" t="s">
        <v>20</v>
      </c>
      <c r="H553" s="1">
        <v>43876</v>
      </c>
      <c r="I553" s="2">
        <v>187.66</v>
      </c>
      <c r="J553" s="2">
        <v>209.48</v>
      </c>
    </row>
    <row r="554" spans="1:10" x14ac:dyDescent="0.3">
      <c r="A554">
        <v>1514256</v>
      </c>
      <c r="B554">
        <v>622705267</v>
      </c>
      <c r="C554" t="s">
        <v>905</v>
      </c>
      <c r="D554" t="s">
        <v>156</v>
      </c>
      <c r="E554" t="s">
        <v>23</v>
      </c>
      <c r="G554" t="s">
        <v>20</v>
      </c>
      <c r="H554" s="1">
        <v>43159</v>
      </c>
      <c r="I554" s="2">
        <v>296.52999999999997</v>
      </c>
      <c r="J554" s="2">
        <v>296.52999999999997</v>
      </c>
    </row>
    <row r="555" spans="1:10" x14ac:dyDescent="0.3">
      <c r="A555">
        <v>1967231</v>
      </c>
      <c r="B555">
        <v>649695400</v>
      </c>
      <c r="C555" t="s">
        <v>906</v>
      </c>
      <c r="D555" t="s">
        <v>418</v>
      </c>
      <c r="E555" t="s">
        <v>23</v>
      </c>
      <c r="G555" t="s">
        <v>20</v>
      </c>
      <c r="H555" s="1">
        <v>43890</v>
      </c>
      <c r="I555" s="2">
        <v>32.36</v>
      </c>
      <c r="J555" s="2">
        <v>35.71</v>
      </c>
    </row>
    <row r="556" spans="1:10" x14ac:dyDescent="0.3">
      <c r="A556">
        <v>1705938</v>
      </c>
      <c r="B556">
        <v>623921251</v>
      </c>
      <c r="C556" t="s">
        <v>907</v>
      </c>
      <c r="D556" t="s">
        <v>590</v>
      </c>
      <c r="E556" t="s">
        <v>23</v>
      </c>
      <c r="G556" t="s">
        <v>20</v>
      </c>
      <c r="H556" s="1">
        <v>43862</v>
      </c>
      <c r="I556" s="2">
        <v>10.95</v>
      </c>
      <c r="J556" s="2">
        <v>12.23</v>
      </c>
    </row>
    <row r="557" spans="1:10" x14ac:dyDescent="0.3">
      <c r="A557">
        <v>1660356</v>
      </c>
      <c r="B557">
        <v>649856879</v>
      </c>
      <c r="C557" t="s">
        <v>908</v>
      </c>
      <c r="D557" t="s">
        <v>868</v>
      </c>
      <c r="E557" t="s">
        <v>23</v>
      </c>
      <c r="G557" t="s">
        <v>20</v>
      </c>
      <c r="H557" s="1">
        <v>43890</v>
      </c>
      <c r="I557" s="2">
        <v>0.78</v>
      </c>
      <c r="J557" s="2">
        <v>1.18</v>
      </c>
    </row>
    <row r="558" spans="1:10" x14ac:dyDescent="0.3">
      <c r="A558">
        <v>1986330</v>
      </c>
      <c r="B558">
        <v>668085996</v>
      </c>
      <c r="C558" t="s">
        <v>909</v>
      </c>
      <c r="D558" t="s">
        <v>910</v>
      </c>
      <c r="E558" t="s">
        <v>23</v>
      </c>
      <c r="G558" t="s">
        <v>20</v>
      </c>
      <c r="H558" s="1">
        <v>43876</v>
      </c>
      <c r="I558" s="2">
        <v>0.12</v>
      </c>
      <c r="J558" s="2">
        <v>0.19</v>
      </c>
    </row>
    <row r="559" spans="1:10" x14ac:dyDescent="0.3">
      <c r="A559">
        <v>1080126</v>
      </c>
      <c r="B559">
        <v>650726748</v>
      </c>
      <c r="C559" t="s">
        <v>911</v>
      </c>
      <c r="D559" t="s">
        <v>705</v>
      </c>
      <c r="E559" t="s">
        <v>23</v>
      </c>
      <c r="G559" t="s">
        <v>20</v>
      </c>
      <c r="H559" s="1">
        <v>43918</v>
      </c>
      <c r="I559" s="2">
        <v>9.8699999999999992</v>
      </c>
      <c r="J559" s="2">
        <v>9.8699999999999992</v>
      </c>
    </row>
    <row r="560" spans="1:10" x14ac:dyDescent="0.3">
      <c r="A560">
        <v>1512433</v>
      </c>
      <c r="B560">
        <v>660497850</v>
      </c>
      <c r="C560" t="s">
        <v>912</v>
      </c>
      <c r="D560" t="s">
        <v>578</v>
      </c>
      <c r="E560" t="s">
        <v>23</v>
      </c>
      <c r="G560" t="s">
        <v>20</v>
      </c>
      <c r="H560" s="1">
        <v>43982</v>
      </c>
      <c r="I560" s="2">
        <v>249.51</v>
      </c>
      <c r="J560" s="2">
        <v>429.16</v>
      </c>
    </row>
    <row r="561" spans="1:10" x14ac:dyDescent="0.3">
      <c r="A561">
        <v>1870104</v>
      </c>
      <c r="B561">
        <v>640338174</v>
      </c>
      <c r="C561" t="s">
        <v>913</v>
      </c>
      <c r="D561" t="s">
        <v>914</v>
      </c>
      <c r="E561" t="s">
        <v>23</v>
      </c>
      <c r="G561" t="s">
        <v>20</v>
      </c>
      <c r="H561" s="1">
        <v>43918</v>
      </c>
      <c r="I561" s="2">
        <v>26.57</v>
      </c>
      <c r="J561" s="2">
        <v>26.57</v>
      </c>
    </row>
    <row r="562" spans="1:10" x14ac:dyDescent="0.3">
      <c r="A562">
        <v>1691690</v>
      </c>
      <c r="B562">
        <v>640553780</v>
      </c>
      <c r="C562" t="s">
        <v>915</v>
      </c>
      <c r="D562" t="s">
        <v>916</v>
      </c>
      <c r="E562" t="s">
        <v>23</v>
      </c>
      <c r="G562" t="s">
        <v>20</v>
      </c>
      <c r="H562" s="1">
        <v>42924</v>
      </c>
      <c r="I562" s="2">
        <v>157.03</v>
      </c>
      <c r="J562" s="2">
        <v>157.03</v>
      </c>
    </row>
    <row r="563" spans="1:10" x14ac:dyDescent="0.3">
      <c r="A563">
        <v>2008787</v>
      </c>
      <c r="B563">
        <v>659121412</v>
      </c>
      <c r="C563" t="s">
        <v>132</v>
      </c>
      <c r="D563" t="s">
        <v>917</v>
      </c>
      <c r="E563" t="s">
        <v>23</v>
      </c>
      <c r="G563" t="s">
        <v>20</v>
      </c>
      <c r="H563" s="1">
        <v>43708</v>
      </c>
      <c r="I563" s="2">
        <v>124.6</v>
      </c>
      <c r="J563" s="2">
        <v>124.6</v>
      </c>
    </row>
    <row r="564" spans="1:10" x14ac:dyDescent="0.3">
      <c r="A564">
        <v>1962919</v>
      </c>
      <c r="B564">
        <v>655297802</v>
      </c>
      <c r="C564" t="s">
        <v>918</v>
      </c>
      <c r="D564" t="s">
        <v>919</v>
      </c>
      <c r="E564" t="s">
        <v>23</v>
      </c>
      <c r="G564" t="s">
        <v>20</v>
      </c>
      <c r="H564" s="1">
        <v>43918</v>
      </c>
      <c r="I564" s="2">
        <v>22.26</v>
      </c>
      <c r="J564" s="2">
        <v>22.26</v>
      </c>
    </row>
    <row r="565" spans="1:10" x14ac:dyDescent="0.3">
      <c r="A565">
        <v>1744762</v>
      </c>
      <c r="B565">
        <v>674733027</v>
      </c>
      <c r="C565" t="s">
        <v>920</v>
      </c>
      <c r="D565" t="s">
        <v>921</v>
      </c>
      <c r="E565" t="s">
        <v>23</v>
      </c>
      <c r="G565" t="s">
        <v>20</v>
      </c>
      <c r="H565" s="1">
        <v>43946</v>
      </c>
      <c r="I565" s="2">
        <v>158.5</v>
      </c>
      <c r="J565" s="2">
        <v>158.5</v>
      </c>
    </row>
    <row r="566" spans="1:10" x14ac:dyDescent="0.3">
      <c r="A566">
        <v>1701234</v>
      </c>
      <c r="B566">
        <v>653193763</v>
      </c>
      <c r="C566" t="s">
        <v>922</v>
      </c>
      <c r="D566" t="s">
        <v>264</v>
      </c>
      <c r="E566" t="s">
        <v>23</v>
      </c>
      <c r="G566" t="s">
        <v>20</v>
      </c>
      <c r="H566" s="1">
        <v>43982</v>
      </c>
      <c r="I566" s="2">
        <v>450.95</v>
      </c>
      <c r="J566" s="2">
        <v>775.63</v>
      </c>
    </row>
    <row r="567" spans="1:10" x14ac:dyDescent="0.3">
      <c r="A567">
        <v>2020709</v>
      </c>
      <c r="B567">
        <v>654316413</v>
      </c>
      <c r="C567" t="s">
        <v>923</v>
      </c>
      <c r="D567" t="s">
        <v>447</v>
      </c>
      <c r="E567" t="s">
        <v>23</v>
      </c>
      <c r="G567" t="s">
        <v>20</v>
      </c>
      <c r="H567" s="1">
        <v>43862</v>
      </c>
      <c r="I567" s="2">
        <v>57.52</v>
      </c>
      <c r="J567" s="2">
        <v>64.209999999999994</v>
      </c>
    </row>
    <row r="568" spans="1:10" x14ac:dyDescent="0.3">
      <c r="A568">
        <v>1970656</v>
      </c>
      <c r="B568">
        <v>656110855</v>
      </c>
      <c r="C568" t="s">
        <v>924</v>
      </c>
      <c r="D568" t="s">
        <v>925</v>
      </c>
      <c r="E568" t="s">
        <v>23</v>
      </c>
      <c r="G568" t="s">
        <v>20</v>
      </c>
      <c r="H568" s="1">
        <v>43862</v>
      </c>
      <c r="I568" s="2">
        <v>41.12</v>
      </c>
      <c r="J568" s="2">
        <v>41.12</v>
      </c>
    </row>
    <row r="569" spans="1:10" x14ac:dyDescent="0.3">
      <c r="A569">
        <v>1690064</v>
      </c>
      <c r="B569">
        <v>465996841</v>
      </c>
      <c r="C569" t="s">
        <v>926</v>
      </c>
      <c r="D569" t="s">
        <v>78</v>
      </c>
      <c r="E569" t="s">
        <v>23</v>
      </c>
      <c r="G569" t="s">
        <v>20</v>
      </c>
      <c r="H569" s="1">
        <v>44016</v>
      </c>
      <c r="I569" s="2">
        <v>13.52</v>
      </c>
      <c r="J569" s="2">
        <v>23.25</v>
      </c>
    </row>
    <row r="570" spans="1:10" x14ac:dyDescent="0.3">
      <c r="A570">
        <v>1652320</v>
      </c>
      <c r="B570">
        <v>655647592</v>
      </c>
      <c r="C570" t="s">
        <v>927</v>
      </c>
      <c r="D570" t="s">
        <v>928</v>
      </c>
      <c r="E570" t="s">
        <v>23</v>
      </c>
      <c r="G570" t="s">
        <v>20</v>
      </c>
      <c r="H570" s="1">
        <v>43932</v>
      </c>
      <c r="I570" s="2">
        <v>47.4</v>
      </c>
      <c r="J570" s="2">
        <v>52.91</v>
      </c>
    </row>
    <row r="571" spans="1:10" x14ac:dyDescent="0.3">
      <c r="A571">
        <v>1744598</v>
      </c>
      <c r="B571">
        <v>683108294</v>
      </c>
      <c r="C571" t="s">
        <v>929</v>
      </c>
      <c r="D571" t="s">
        <v>930</v>
      </c>
      <c r="E571" t="s">
        <v>23</v>
      </c>
      <c r="G571" t="s">
        <v>20</v>
      </c>
      <c r="H571" s="1">
        <v>43862</v>
      </c>
      <c r="I571" s="2">
        <v>21.57</v>
      </c>
      <c r="J571" s="2">
        <v>24.08</v>
      </c>
    </row>
    <row r="572" spans="1:10" x14ac:dyDescent="0.3">
      <c r="A572">
        <v>1589068</v>
      </c>
      <c r="B572">
        <v>655994002</v>
      </c>
      <c r="C572" t="s">
        <v>931</v>
      </c>
      <c r="D572" t="s">
        <v>932</v>
      </c>
      <c r="E572" t="s">
        <v>23</v>
      </c>
      <c r="G572" t="s">
        <v>20</v>
      </c>
      <c r="H572" s="1">
        <v>43862</v>
      </c>
      <c r="I572" s="2">
        <v>97.72</v>
      </c>
      <c r="J572" s="2">
        <v>109.08</v>
      </c>
    </row>
    <row r="573" spans="1:10" x14ac:dyDescent="0.3">
      <c r="A573">
        <v>1973544</v>
      </c>
      <c r="B573">
        <v>663872679</v>
      </c>
      <c r="C573" t="s">
        <v>933</v>
      </c>
      <c r="D573" t="s">
        <v>934</v>
      </c>
      <c r="E573" t="s">
        <v>26</v>
      </c>
      <c r="G573" t="s">
        <v>20</v>
      </c>
      <c r="H573" s="1">
        <v>43330</v>
      </c>
      <c r="I573" s="2">
        <v>6.19</v>
      </c>
      <c r="J573" s="2">
        <v>9.4</v>
      </c>
    </row>
    <row r="574" spans="1:10" x14ac:dyDescent="0.3">
      <c r="A574">
        <v>1412568</v>
      </c>
      <c r="B574">
        <v>648434082</v>
      </c>
      <c r="C574" t="s">
        <v>935</v>
      </c>
      <c r="D574" t="s">
        <v>936</v>
      </c>
      <c r="E574" t="s">
        <v>23</v>
      </c>
      <c r="G574" t="s">
        <v>20</v>
      </c>
      <c r="H574" s="1">
        <v>43862</v>
      </c>
      <c r="I574" s="2">
        <v>3.61</v>
      </c>
      <c r="J574" s="2">
        <v>4.03</v>
      </c>
    </row>
    <row r="575" spans="1:10" x14ac:dyDescent="0.3">
      <c r="A575">
        <v>2071348</v>
      </c>
      <c r="B575">
        <v>678330879</v>
      </c>
      <c r="C575" t="s">
        <v>937</v>
      </c>
      <c r="D575" t="s">
        <v>938</v>
      </c>
      <c r="E575" t="s">
        <v>23</v>
      </c>
      <c r="G575" t="s">
        <v>20</v>
      </c>
      <c r="H575" s="1">
        <v>43932</v>
      </c>
      <c r="I575" s="2">
        <v>125.96</v>
      </c>
      <c r="J575" s="2">
        <v>125.96</v>
      </c>
    </row>
    <row r="576" spans="1:10" x14ac:dyDescent="0.3">
      <c r="A576">
        <v>1567882</v>
      </c>
      <c r="B576">
        <v>640576310</v>
      </c>
      <c r="C576" t="s">
        <v>939</v>
      </c>
      <c r="D576" t="s">
        <v>940</v>
      </c>
      <c r="E576" t="s">
        <v>23</v>
      </c>
      <c r="G576" t="s">
        <v>20</v>
      </c>
      <c r="H576" s="1">
        <v>43932</v>
      </c>
      <c r="I576" s="2">
        <v>305.05</v>
      </c>
      <c r="J576" s="2">
        <v>340.52</v>
      </c>
    </row>
    <row r="577" spans="1:10" x14ac:dyDescent="0.3">
      <c r="A577">
        <v>1961473</v>
      </c>
      <c r="B577">
        <v>673659413</v>
      </c>
      <c r="C577" t="s">
        <v>941</v>
      </c>
      <c r="D577" t="s">
        <v>942</v>
      </c>
      <c r="E577" t="s">
        <v>23</v>
      </c>
      <c r="G577" t="s">
        <v>20</v>
      </c>
      <c r="H577" s="1">
        <v>44030</v>
      </c>
      <c r="I577" s="2">
        <v>27.75</v>
      </c>
      <c r="J577" s="2">
        <v>27.75</v>
      </c>
    </row>
    <row r="578" spans="1:10" x14ac:dyDescent="0.3">
      <c r="A578">
        <v>2041283</v>
      </c>
      <c r="B578">
        <v>566576559</v>
      </c>
      <c r="C578" t="s">
        <v>943</v>
      </c>
      <c r="D578" t="s">
        <v>944</v>
      </c>
      <c r="E578" t="s">
        <v>23</v>
      </c>
      <c r="G578" t="s">
        <v>20</v>
      </c>
      <c r="H578" s="1">
        <v>43946</v>
      </c>
      <c r="I578" s="2">
        <v>86.75</v>
      </c>
      <c r="J578" s="2">
        <v>96.83</v>
      </c>
    </row>
    <row r="579" spans="1:10" x14ac:dyDescent="0.3">
      <c r="A579">
        <v>1417138</v>
      </c>
      <c r="B579">
        <v>632693388</v>
      </c>
      <c r="C579" t="s">
        <v>945</v>
      </c>
      <c r="D579" t="s">
        <v>946</v>
      </c>
      <c r="E579" t="s">
        <v>19</v>
      </c>
      <c r="G579" t="s">
        <v>20</v>
      </c>
      <c r="H579" s="1">
        <v>43904</v>
      </c>
      <c r="I579" s="2">
        <v>0.15</v>
      </c>
      <c r="J579" s="2">
        <v>0.15</v>
      </c>
    </row>
    <row r="580" spans="1:10" x14ac:dyDescent="0.3">
      <c r="A580">
        <v>1687359</v>
      </c>
      <c r="B580">
        <v>657636882</v>
      </c>
      <c r="C580" t="s">
        <v>945</v>
      </c>
      <c r="D580" t="s">
        <v>416</v>
      </c>
      <c r="E580" t="s">
        <v>23</v>
      </c>
      <c r="G580" t="s">
        <v>20</v>
      </c>
      <c r="H580" s="1">
        <v>43890</v>
      </c>
      <c r="I580" s="2">
        <v>10.050000000000001</v>
      </c>
      <c r="J580" s="2">
        <v>15.28</v>
      </c>
    </row>
    <row r="581" spans="1:10" x14ac:dyDescent="0.3">
      <c r="A581">
        <v>1524396</v>
      </c>
      <c r="B581">
        <v>655069243</v>
      </c>
      <c r="C581" t="s">
        <v>947</v>
      </c>
      <c r="D581" t="s">
        <v>948</v>
      </c>
      <c r="E581" t="s">
        <v>23</v>
      </c>
      <c r="F581" t="s">
        <v>64</v>
      </c>
      <c r="G581" t="s">
        <v>20</v>
      </c>
      <c r="H581" s="1">
        <v>42910</v>
      </c>
      <c r="I581" s="2">
        <v>162.6</v>
      </c>
      <c r="J581" s="2">
        <v>131.02000000000001</v>
      </c>
    </row>
    <row r="582" spans="1:10" x14ac:dyDescent="0.3">
      <c r="A582">
        <v>2068187</v>
      </c>
      <c r="B582">
        <v>481093334</v>
      </c>
      <c r="C582" t="s">
        <v>949</v>
      </c>
      <c r="D582" t="s">
        <v>950</v>
      </c>
      <c r="E582" t="s">
        <v>23</v>
      </c>
      <c r="G582" t="s">
        <v>20</v>
      </c>
      <c r="H582" s="1">
        <v>44016</v>
      </c>
      <c r="I582" s="2">
        <v>51.22</v>
      </c>
      <c r="J582" s="2">
        <v>88.09</v>
      </c>
    </row>
    <row r="583" spans="1:10" x14ac:dyDescent="0.3">
      <c r="A583">
        <v>1421312</v>
      </c>
      <c r="B583">
        <v>639205624</v>
      </c>
      <c r="C583" t="s">
        <v>951</v>
      </c>
      <c r="D583" t="s">
        <v>473</v>
      </c>
      <c r="E583" t="s">
        <v>19</v>
      </c>
      <c r="G583" t="s">
        <v>20</v>
      </c>
      <c r="H583" s="1">
        <v>44030</v>
      </c>
      <c r="I583" s="2">
        <v>21.33</v>
      </c>
      <c r="J583" s="2">
        <v>21.33</v>
      </c>
    </row>
    <row r="584" spans="1:10" x14ac:dyDescent="0.3">
      <c r="A584">
        <v>1534478</v>
      </c>
      <c r="B584">
        <v>647482298</v>
      </c>
      <c r="C584" t="s">
        <v>952</v>
      </c>
      <c r="D584" t="s">
        <v>953</v>
      </c>
      <c r="E584" t="s">
        <v>23</v>
      </c>
      <c r="G584" t="s">
        <v>20</v>
      </c>
      <c r="H584" s="1">
        <v>44012</v>
      </c>
      <c r="I584" s="2">
        <v>40.049999999999997</v>
      </c>
      <c r="J584" s="2">
        <v>68.88</v>
      </c>
    </row>
    <row r="585" spans="1:10" x14ac:dyDescent="0.3">
      <c r="A585">
        <v>1009901</v>
      </c>
      <c r="B585">
        <v>634233522</v>
      </c>
      <c r="C585" t="s">
        <v>140</v>
      </c>
      <c r="D585" t="s">
        <v>950</v>
      </c>
      <c r="E585" t="s">
        <v>23</v>
      </c>
      <c r="G585" t="s">
        <v>20</v>
      </c>
      <c r="H585" s="1">
        <v>43862</v>
      </c>
      <c r="I585" s="2">
        <v>72.56</v>
      </c>
      <c r="J585" s="2">
        <v>81</v>
      </c>
    </row>
    <row r="586" spans="1:10" x14ac:dyDescent="0.3">
      <c r="A586">
        <v>1740398</v>
      </c>
      <c r="B586">
        <v>651465502</v>
      </c>
      <c r="C586" t="s">
        <v>954</v>
      </c>
      <c r="D586" t="s">
        <v>955</v>
      </c>
      <c r="E586" t="s">
        <v>23</v>
      </c>
      <c r="G586" t="s">
        <v>20</v>
      </c>
      <c r="H586" s="1">
        <v>43890</v>
      </c>
      <c r="I586" s="2">
        <v>306.79000000000002</v>
      </c>
      <c r="J586" s="2">
        <v>466.32</v>
      </c>
    </row>
    <row r="587" spans="1:10" x14ac:dyDescent="0.3">
      <c r="A587">
        <v>2069037</v>
      </c>
      <c r="B587">
        <v>623952801</v>
      </c>
      <c r="C587" t="s">
        <v>956</v>
      </c>
      <c r="D587" t="s">
        <v>479</v>
      </c>
      <c r="E587" t="s">
        <v>23</v>
      </c>
      <c r="G587" t="s">
        <v>20</v>
      </c>
      <c r="H587" s="1">
        <v>43904</v>
      </c>
      <c r="I587" s="2">
        <v>192.8</v>
      </c>
      <c r="J587" s="2">
        <v>192.8</v>
      </c>
    </row>
    <row r="588" spans="1:10" x14ac:dyDescent="0.3">
      <c r="A588">
        <v>1471408</v>
      </c>
      <c r="B588">
        <v>619261654</v>
      </c>
      <c r="C588" t="s">
        <v>957</v>
      </c>
      <c r="D588" t="s">
        <v>827</v>
      </c>
      <c r="E588" t="s">
        <v>23</v>
      </c>
      <c r="G588" t="s">
        <v>20</v>
      </c>
      <c r="H588" s="1">
        <v>44016</v>
      </c>
      <c r="I588" s="2">
        <v>19.440000000000001</v>
      </c>
      <c r="J588" s="2">
        <v>33.43</v>
      </c>
    </row>
    <row r="589" spans="1:10" x14ac:dyDescent="0.3">
      <c r="A589">
        <v>1495126</v>
      </c>
      <c r="B589">
        <v>643899297</v>
      </c>
      <c r="C589" t="s">
        <v>958</v>
      </c>
      <c r="D589" t="s">
        <v>959</v>
      </c>
      <c r="E589" t="s">
        <v>23</v>
      </c>
      <c r="F589" t="s">
        <v>64</v>
      </c>
      <c r="G589" t="s">
        <v>20</v>
      </c>
      <c r="H589" s="1">
        <v>42582</v>
      </c>
      <c r="I589" s="2">
        <v>472.9</v>
      </c>
      <c r="J589" s="2">
        <v>472.9</v>
      </c>
    </row>
    <row r="590" spans="1:10" x14ac:dyDescent="0.3">
      <c r="A590">
        <v>1954148</v>
      </c>
      <c r="B590">
        <v>646894097</v>
      </c>
      <c r="C590" t="s">
        <v>960</v>
      </c>
      <c r="D590" t="s">
        <v>293</v>
      </c>
      <c r="E590" t="s">
        <v>23</v>
      </c>
      <c r="G590" t="s">
        <v>20</v>
      </c>
      <c r="H590" s="1">
        <v>43890</v>
      </c>
      <c r="I590" s="2">
        <v>316.51</v>
      </c>
      <c r="J590" s="2">
        <v>316.51</v>
      </c>
    </row>
    <row r="591" spans="1:10" x14ac:dyDescent="0.3">
      <c r="A591">
        <v>1753417</v>
      </c>
      <c r="B591">
        <v>652053513</v>
      </c>
      <c r="C591" t="s">
        <v>961</v>
      </c>
      <c r="D591" t="s">
        <v>70</v>
      </c>
      <c r="E591" t="s">
        <v>23</v>
      </c>
      <c r="G591" t="s">
        <v>20</v>
      </c>
      <c r="H591" s="1">
        <v>44002</v>
      </c>
      <c r="I591" s="2">
        <v>3.13</v>
      </c>
      <c r="J591" s="2">
        <v>3.13</v>
      </c>
    </row>
    <row r="592" spans="1:10" x14ac:dyDescent="0.3">
      <c r="A592">
        <v>2036903</v>
      </c>
      <c r="B592">
        <v>660088931</v>
      </c>
      <c r="C592" t="s">
        <v>962</v>
      </c>
      <c r="D592" t="s">
        <v>816</v>
      </c>
      <c r="E592" t="s">
        <v>23</v>
      </c>
      <c r="G592" t="s">
        <v>20</v>
      </c>
      <c r="H592" s="1">
        <v>44030</v>
      </c>
      <c r="I592" s="2">
        <v>59.94</v>
      </c>
      <c r="J592" s="2">
        <v>59.94</v>
      </c>
    </row>
    <row r="593" spans="1:10" x14ac:dyDescent="0.3">
      <c r="A593">
        <v>1429927</v>
      </c>
      <c r="B593">
        <v>653777847</v>
      </c>
      <c r="C593" t="s">
        <v>963</v>
      </c>
      <c r="D593" t="s">
        <v>964</v>
      </c>
      <c r="E593" t="s">
        <v>23</v>
      </c>
      <c r="F593" t="s">
        <v>64</v>
      </c>
      <c r="G593" t="s">
        <v>20</v>
      </c>
      <c r="H593" s="1">
        <v>43316</v>
      </c>
      <c r="I593" s="2">
        <v>105.2</v>
      </c>
      <c r="J593" s="2">
        <v>88.98</v>
      </c>
    </row>
    <row r="594" spans="1:10" x14ac:dyDescent="0.3">
      <c r="A594">
        <v>1967868</v>
      </c>
      <c r="B594">
        <v>652478520</v>
      </c>
      <c r="C594" t="s">
        <v>965</v>
      </c>
      <c r="D594" t="s">
        <v>484</v>
      </c>
      <c r="E594" t="s">
        <v>23</v>
      </c>
      <c r="G594" t="s">
        <v>20</v>
      </c>
      <c r="H594" s="1">
        <v>43876</v>
      </c>
      <c r="I594" s="2">
        <v>1.18</v>
      </c>
      <c r="J594" s="2">
        <v>1.79</v>
      </c>
    </row>
    <row r="595" spans="1:10" x14ac:dyDescent="0.3">
      <c r="A595">
        <v>1602556</v>
      </c>
      <c r="B595">
        <v>644042376</v>
      </c>
      <c r="C595" t="s">
        <v>966</v>
      </c>
      <c r="D595" t="s">
        <v>63</v>
      </c>
      <c r="E595" t="s">
        <v>19</v>
      </c>
      <c r="G595" t="s">
        <v>20</v>
      </c>
      <c r="H595" s="1">
        <v>43862</v>
      </c>
      <c r="I595" s="2">
        <v>0.57999999999999996</v>
      </c>
      <c r="J595" s="2">
        <v>0.57999999999999996</v>
      </c>
    </row>
    <row r="596" spans="1:10" x14ac:dyDescent="0.3">
      <c r="A596">
        <v>1446517</v>
      </c>
      <c r="B596">
        <v>623627502</v>
      </c>
      <c r="C596" t="s">
        <v>967</v>
      </c>
      <c r="D596" t="s">
        <v>968</v>
      </c>
      <c r="E596" t="s">
        <v>23</v>
      </c>
      <c r="F596" t="s">
        <v>64</v>
      </c>
      <c r="G596" t="s">
        <v>20</v>
      </c>
      <c r="H596" s="1">
        <v>41538</v>
      </c>
      <c r="I596" s="2">
        <v>121.08</v>
      </c>
      <c r="J596" s="2">
        <v>121.08</v>
      </c>
    </row>
    <row r="597" spans="1:10" x14ac:dyDescent="0.3">
      <c r="A597">
        <v>2005353</v>
      </c>
      <c r="B597">
        <v>660582438</v>
      </c>
      <c r="C597" t="s">
        <v>969</v>
      </c>
      <c r="D597" t="s">
        <v>970</v>
      </c>
      <c r="E597" t="s">
        <v>23</v>
      </c>
      <c r="G597" t="s">
        <v>20</v>
      </c>
      <c r="H597" s="1">
        <v>43946</v>
      </c>
      <c r="I597" s="2">
        <v>51.63</v>
      </c>
      <c r="J597" s="2">
        <v>57.63</v>
      </c>
    </row>
    <row r="598" spans="1:10" x14ac:dyDescent="0.3">
      <c r="A598">
        <v>1449784</v>
      </c>
      <c r="B598">
        <v>652349929</v>
      </c>
      <c r="C598" t="s">
        <v>971</v>
      </c>
      <c r="D598" t="s">
        <v>91</v>
      </c>
      <c r="E598" t="s">
        <v>23</v>
      </c>
      <c r="G598" t="s">
        <v>20</v>
      </c>
      <c r="H598" s="1">
        <v>43918</v>
      </c>
      <c r="I598" s="2">
        <v>90.49</v>
      </c>
      <c r="J598" s="2">
        <v>101.01</v>
      </c>
    </row>
    <row r="599" spans="1:10" x14ac:dyDescent="0.3">
      <c r="A599">
        <v>1564293</v>
      </c>
      <c r="B599">
        <v>644049975</v>
      </c>
      <c r="C599" t="s">
        <v>971</v>
      </c>
      <c r="D599" t="s">
        <v>329</v>
      </c>
      <c r="E599" t="s">
        <v>26</v>
      </c>
      <c r="G599" t="s">
        <v>20</v>
      </c>
      <c r="H599" s="1">
        <v>43876</v>
      </c>
      <c r="I599" s="2">
        <v>0.9</v>
      </c>
      <c r="J599" s="2">
        <v>1.36</v>
      </c>
    </row>
    <row r="600" spans="1:10" x14ac:dyDescent="0.3">
      <c r="A600">
        <v>1700475</v>
      </c>
      <c r="B600">
        <v>653509364</v>
      </c>
      <c r="C600" t="s">
        <v>972</v>
      </c>
      <c r="D600" t="s">
        <v>160</v>
      </c>
      <c r="E600" t="s">
        <v>23</v>
      </c>
      <c r="G600" t="s">
        <v>20</v>
      </c>
      <c r="H600" s="1">
        <v>43982</v>
      </c>
      <c r="I600" s="2">
        <v>361.45</v>
      </c>
      <c r="J600" s="2">
        <v>621.69000000000005</v>
      </c>
    </row>
    <row r="601" spans="1:10" x14ac:dyDescent="0.3">
      <c r="A601">
        <v>2002772</v>
      </c>
      <c r="B601">
        <v>653271585</v>
      </c>
      <c r="C601" t="s">
        <v>973</v>
      </c>
      <c r="D601" t="s">
        <v>974</v>
      </c>
      <c r="E601" t="s">
        <v>23</v>
      </c>
      <c r="G601" t="s">
        <v>20</v>
      </c>
      <c r="H601" s="1">
        <v>43890</v>
      </c>
      <c r="I601" s="2">
        <v>25.93</v>
      </c>
      <c r="J601" s="2">
        <v>46.3</v>
      </c>
    </row>
    <row r="602" spans="1:10" x14ac:dyDescent="0.3">
      <c r="A602">
        <v>1927607</v>
      </c>
      <c r="B602">
        <v>657241584</v>
      </c>
      <c r="C602" t="s">
        <v>975</v>
      </c>
      <c r="D602" t="s">
        <v>976</v>
      </c>
      <c r="E602" t="s">
        <v>23</v>
      </c>
      <c r="G602" t="s">
        <v>20</v>
      </c>
      <c r="H602" s="1">
        <v>43946</v>
      </c>
      <c r="I602" s="2">
        <v>7.57</v>
      </c>
      <c r="J602" s="2">
        <v>8.4499999999999993</v>
      </c>
    </row>
    <row r="603" spans="1:10" x14ac:dyDescent="0.3">
      <c r="A603">
        <v>1453257</v>
      </c>
      <c r="B603">
        <v>625663877</v>
      </c>
      <c r="C603" t="s">
        <v>977</v>
      </c>
      <c r="D603" t="s">
        <v>806</v>
      </c>
      <c r="E603" t="s">
        <v>23</v>
      </c>
      <c r="G603" t="s">
        <v>20</v>
      </c>
      <c r="H603" s="1">
        <v>43982</v>
      </c>
      <c r="I603" s="2">
        <v>837.05</v>
      </c>
      <c r="J603" s="2">
        <v>1439.73</v>
      </c>
    </row>
    <row r="604" spans="1:10" x14ac:dyDescent="0.3">
      <c r="A604">
        <v>1967769</v>
      </c>
      <c r="B604">
        <v>652109661</v>
      </c>
      <c r="C604" t="s">
        <v>978</v>
      </c>
      <c r="D604" t="s">
        <v>979</v>
      </c>
      <c r="E604" t="s">
        <v>19</v>
      </c>
      <c r="G604" t="s">
        <v>20</v>
      </c>
      <c r="H604" s="1">
        <v>43876</v>
      </c>
      <c r="I604" s="2">
        <v>0.98</v>
      </c>
      <c r="J604" s="2">
        <v>1.49</v>
      </c>
    </row>
    <row r="606" spans="1:10" x14ac:dyDescent="0.3">
      <c r="A606" t="s">
        <v>4</v>
      </c>
      <c r="B606" t="str">
        <f>"0060"</f>
        <v>0060</v>
      </c>
      <c r="C606" t="s">
        <v>5</v>
      </c>
      <c r="D606" t="s">
        <v>980</v>
      </c>
    </row>
    <row r="608" spans="1:10" x14ac:dyDescent="0.3">
      <c r="A608" t="s">
        <v>7</v>
      </c>
      <c r="B608" t="s">
        <v>8</v>
      </c>
      <c r="C608" t="s">
        <v>9</v>
      </c>
      <c r="D608" t="s">
        <v>10</v>
      </c>
      <c r="E608" t="s">
        <v>11</v>
      </c>
      <c r="F608" t="s">
        <v>12</v>
      </c>
      <c r="G608" t="s">
        <v>13</v>
      </c>
      <c r="H608" t="s">
        <v>14</v>
      </c>
      <c r="I608" t="s">
        <v>15</v>
      </c>
      <c r="J608" t="s">
        <v>16</v>
      </c>
    </row>
    <row r="609" spans="1:10" x14ac:dyDescent="0.3">
      <c r="A609">
        <v>1003045</v>
      </c>
      <c r="B609">
        <v>664206158</v>
      </c>
      <c r="C609" t="s">
        <v>981</v>
      </c>
      <c r="D609" t="s">
        <v>982</v>
      </c>
      <c r="E609" t="s">
        <v>23</v>
      </c>
      <c r="G609" t="s">
        <v>20</v>
      </c>
      <c r="H609" s="1">
        <v>43974</v>
      </c>
      <c r="I609" s="2">
        <v>1026.77</v>
      </c>
      <c r="J609" s="2">
        <v>1026.77</v>
      </c>
    </row>
    <row r="610" spans="1:10" x14ac:dyDescent="0.3">
      <c r="A610">
        <v>1927045</v>
      </c>
      <c r="B610">
        <v>570856880</v>
      </c>
      <c r="C610" t="s">
        <v>983</v>
      </c>
      <c r="D610" t="s">
        <v>984</v>
      </c>
      <c r="E610" t="s">
        <v>23</v>
      </c>
      <c r="G610" t="s">
        <v>20</v>
      </c>
      <c r="H610" s="1">
        <v>44030</v>
      </c>
      <c r="I610" s="2">
        <v>782.6</v>
      </c>
      <c r="J610" s="2">
        <v>782.6</v>
      </c>
    </row>
    <row r="611" spans="1:10" x14ac:dyDescent="0.3">
      <c r="A611">
        <v>1558683</v>
      </c>
      <c r="B611">
        <v>636593121</v>
      </c>
      <c r="C611" t="s">
        <v>985</v>
      </c>
      <c r="D611" t="s">
        <v>442</v>
      </c>
      <c r="E611" t="s">
        <v>19</v>
      </c>
      <c r="G611" t="s">
        <v>20</v>
      </c>
      <c r="H611" s="1">
        <v>43820</v>
      </c>
      <c r="I611" s="2">
        <v>25.29</v>
      </c>
      <c r="J611" s="2">
        <v>25.29</v>
      </c>
    </row>
    <row r="612" spans="1:10" x14ac:dyDescent="0.3">
      <c r="A612">
        <v>2008936</v>
      </c>
      <c r="B612">
        <v>654054006</v>
      </c>
      <c r="C612" t="s">
        <v>986</v>
      </c>
      <c r="D612" t="s">
        <v>652</v>
      </c>
      <c r="E612" t="s">
        <v>23</v>
      </c>
      <c r="G612" t="s">
        <v>20</v>
      </c>
      <c r="H612" s="1">
        <v>43974</v>
      </c>
      <c r="I612" s="2">
        <v>117.53</v>
      </c>
      <c r="J612" s="2">
        <v>117.53</v>
      </c>
    </row>
    <row r="613" spans="1:10" x14ac:dyDescent="0.3">
      <c r="A613">
        <v>1985845</v>
      </c>
      <c r="B613">
        <v>680843018</v>
      </c>
      <c r="C613" t="s">
        <v>987</v>
      </c>
      <c r="D613" t="s">
        <v>988</v>
      </c>
      <c r="E613" t="s">
        <v>23</v>
      </c>
      <c r="G613" t="s">
        <v>20</v>
      </c>
      <c r="H613" s="1">
        <v>43610</v>
      </c>
      <c r="I613" s="2">
        <v>128.85</v>
      </c>
      <c r="J613" s="2">
        <v>128.85</v>
      </c>
    </row>
    <row r="614" spans="1:10" x14ac:dyDescent="0.3">
      <c r="A614">
        <v>1554773</v>
      </c>
      <c r="B614">
        <v>643864549</v>
      </c>
      <c r="C614" t="s">
        <v>989</v>
      </c>
      <c r="D614" t="s">
        <v>740</v>
      </c>
      <c r="E614" t="s">
        <v>23</v>
      </c>
      <c r="G614" t="s">
        <v>20</v>
      </c>
      <c r="H614" s="1">
        <v>43988</v>
      </c>
      <c r="I614" s="2">
        <v>48.35</v>
      </c>
      <c r="J614" s="2">
        <v>48.35</v>
      </c>
    </row>
    <row r="615" spans="1:10" x14ac:dyDescent="0.3">
      <c r="A615">
        <v>1617026</v>
      </c>
      <c r="B615">
        <v>623985629</v>
      </c>
      <c r="C615" t="s">
        <v>990</v>
      </c>
      <c r="D615" t="s">
        <v>991</v>
      </c>
      <c r="E615" t="s">
        <v>23</v>
      </c>
      <c r="G615" t="s">
        <v>20</v>
      </c>
      <c r="H615" s="1">
        <v>43974</v>
      </c>
      <c r="I615" s="2">
        <v>916.51</v>
      </c>
      <c r="J615" s="2">
        <v>916.49</v>
      </c>
    </row>
    <row r="616" spans="1:10" x14ac:dyDescent="0.3">
      <c r="A616">
        <v>1959261</v>
      </c>
      <c r="B616">
        <v>279295778</v>
      </c>
      <c r="C616" t="s">
        <v>992</v>
      </c>
      <c r="D616" t="s">
        <v>993</v>
      </c>
      <c r="E616" t="s">
        <v>23</v>
      </c>
      <c r="G616" t="s">
        <v>20</v>
      </c>
      <c r="H616" s="1">
        <v>43890</v>
      </c>
      <c r="I616" s="2">
        <v>73.48</v>
      </c>
      <c r="J616" s="2">
        <v>73.48</v>
      </c>
    </row>
    <row r="617" spans="1:10" x14ac:dyDescent="0.3">
      <c r="A617">
        <v>1917327</v>
      </c>
      <c r="B617">
        <v>672391091</v>
      </c>
      <c r="C617" t="s">
        <v>994</v>
      </c>
      <c r="D617" t="s">
        <v>995</v>
      </c>
      <c r="E617" t="s">
        <v>26</v>
      </c>
      <c r="G617" t="s">
        <v>20</v>
      </c>
      <c r="H617" s="1">
        <v>42966</v>
      </c>
      <c r="I617" s="2">
        <v>58.05</v>
      </c>
      <c r="J617" s="2">
        <v>58.05</v>
      </c>
    </row>
    <row r="618" spans="1:10" x14ac:dyDescent="0.3">
      <c r="A618">
        <v>1062769</v>
      </c>
      <c r="B618">
        <v>519236103</v>
      </c>
      <c r="C618" t="s">
        <v>996</v>
      </c>
      <c r="D618" t="s">
        <v>997</v>
      </c>
      <c r="E618" t="s">
        <v>23</v>
      </c>
      <c r="G618" t="s">
        <v>20</v>
      </c>
      <c r="H618" s="1">
        <v>43974</v>
      </c>
      <c r="I618" s="2">
        <v>55.98</v>
      </c>
      <c r="J618" s="2">
        <v>55.96</v>
      </c>
    </row>
    <row r="619" spans="1:10" x14ac:dyDescent="0.3">
      <c r="A619">
        <v>1953322</v>
      </c>
      <c r="B619">
        <v>573675915</v>
      </c>
      <c r="C619" t="s">
        <v>998</v>
      </c>
      <c r="D619" t="s">
        <v>999</v>
      </c>
      <c r="E619" t="s">
        <v>23</v>
      </c>
      <c r="G619" t="s">
        <v>20</v>
      </c>
      <c r="H619" s="1">
        <v>44030</v>
      </c>
      <c r="I619" s="2">
        <v>847.96</v>
      </c>
      <c r="J619" s="2">
        <v>847.96</v>
      </c>
    </row>
    <row r="620" spans="1:10" x14ac:dyDescent="0.3">
      <c r="A620">
        <v>1681113</v>
      </c>
      <c r="B620">
        <v>633886064</v>
      </c>
      <c r="C620" t="s">
        <v>1000</v>
      </c>
      <c r="D620" t="s">
        <v>1001</v>
      </c>
      <c r="E620" t="s">
        <v>23</v>
      </c>
      <c r="G620" t="s">
        <v>20</v>
      </c>
      <c r="H620" s="1">
        <v>42672</v>
      </c>
      <c r="I620" s="2">
        <v>97.77</v>
      </c>
      <c r="J620" s="2">
        <v>97.77</v>
      </c>
    </row>
    <row r="621" spans="1:10" x14ac:dyDescent="0.3">
      <c r="A621">
        <v>1095215</v>
      </c>
      <c r="B621">
        <v>503843443</v>
      </c>
      <c r="C621" t="s">
        <v>1002</v>
      </c>
      <c r="D621" t="s">
        <v>1003</v>
      </c>
      <c r="E621" t="s">
        <v>23</v>
      </c>
      <c r="G621" t="s">
        <v>20</v>
      </c>
      <c r="H621" s="1">
        <v>43974</v>
      </c>
      <c r="I621" s="2">
        <v>637.02</v>
      </c>
      <c r="J621" s="2">
        <v>637.02</v>
      </c>
    </row>
    <row r="622" spans="1:10" x14ac:dyDescent="0.3">
      <c r="A622">
        <v>1939925</v>
      </c>
      <c r="B622">
        <v>648631745</v>
      </c>
      <c r="C622" t="s">
        <v>1004</v>
      </c>
      <c r="D622" t="s">
        <v>1005</v>
      </c>
      <c r="E622" t="s">
        <v>23</v>
      </c>
      <c r="G622" t="s">
        <v>20</v>
      </c>
      <c r="H622" s="1">
        <v>43764</v>
      </c>
      <c r="I622" s="2">
        <v>9.8800000000000008</v>
      </c>
      <c r="J622" s="2">
        <v>9.8800000000000008</v>
      </c>
    </row>
    <row r="623" spans="1:10" x14ac:dyDescent="0.3">
      <c r="A623">
        <v>1710128</v>
      </c>
      <c r="B623">
        <v>468202684</v>
      </c>
      <c r="C623" t="s">
        <v>1006</v>
      </c>
      <c r="D623" t="s">
        <v>388</v>
      </c>
      <c r="E623" t="s">
        <v>23</v>
      </c>
      <c r="G623" t="s">
        <v>20</v>
      </c>
      <c r="H623" s="1">
        <v>43834</v>
      </c>
      <c r="I623" s="2">
        <v>72.64</v>
      </c>
      <c r="J623" s="2">
        <v>72.64</v>
      </c>
    </row>
    <row r="624" spans="1:10" x14ac:dyDescent="0.3">
      <c r="A624">
        <v>1106020</v>
      </c>
      <c r="B624">
        <v>660406687</v>
      </c>
      <c r="C624" t="s">
        <v>1007</v>
      </c>
      <c r="D624" t="s">
        <v>983</v>
      </c>
      <c r="E624" t="s">
        <v>23</v>
      </c>
      <c r="G624" t="s">
        <v>20</v>
      </c>
      <c r="H624" s="1">
        <v>43974</v>
      </c>
      <c r="I624" s="2">
        <v>918.88</v>
      </c>
      <c r="J624" s="2">
        <v>918.88</v>
      </c>
    </row>
    <row r="625" spans="1:10" x14ac:dyDescent="0.3">
      <c r="A625">
        <v>1613033</v>
      </c>
      <c r="B625">
        <v>925332132</v>
      </c>
      <c r="C625" t="s">
        <v>1008</v>
      </c>
      <c r="D625" t="s">
        <v>1009</v>
      </c>
      <c r="E625" t="s">
        <v>23</v>
      </c>
      <c r="G625" t="s">
        <v>20</v>
      </c>
      <c r="H625" s="1">
        <v>44030</v>
      </c>
      <c r="I625" s="2">
        <v>847.96</v>
      </c>
      <c r="J625" s="2">
        <v>847.96</v>
      </c>
    </row>
    <row r="626" spans="1:10" x14ac:dyDescent="0.3">
      <c r="A626">
        <v>1717396</v>
      </c>
      <c r="B626">
        <v>564796258</v>
      </c>
      <c r="C626" t="s">
        <v>1010</v>
      </c>
      <c r="D626" t="s">
        <v>1011</v>
      </c>
      <c r="E626" t="s">
        <v>23</v>
      </c>
      <c r="G626" t="s">
        <v>20</v>
      </c>
      <c r="H626" s="1">
        <v>44030</v>
      </c>
      <c r="I626" s="2">
        <v>619.96</v>
      </c>
      <c r="J626" s="2">
        <v>619.96</v>
      </c>
    </row>
    <row r="627" spans="1:10" x14ac:dyDescent="0.3">
      <c r="A627">
        <v>1987379</v>
      </c>
      <c r="B627">
        <v>938561453</v>
      </c>
      <c r="C627" t="s">
        <v>1012</v>
      </c>
      <c r="D627" t="s">
        <v>1013</v>
      </c>
      <c r="E627" t="s">
        <v>23</v>
      </c>
      <c r="G627" t="s">
        <v>20</v>
      </c>
      <c r="H627" s="1">
        <v>43960</v>
      </c>
      <c r="I627" s="2">
        <v>1632.97</v>
      </c>
      <c r="J627" s="2">
        <v>1632.97</v>
      </c>
    </row>
    <row r="628" spans="1:10" x14ac:dyDescent="0.3">
      <c r="A628">
        <v>1471432</v>
      </c>
      <c r="B628">
        <v>652912320</v>
      </c>
      <c r="C628" t="s">
        <v>1014</v>
      </c>
      <c r="D628" t="s">
        <v>1015</v>
      </c>
      <c r="E628" t="s">
        <v>23</v>
      </c>
      <c r="G628" t="s">
        <v>20</v>
      </c>
      <c r="H628" s="1">
        <v>44030</v>
      </c>
      <c r="I628" s="2">
        <v>142.22999999999999</v>
      </c>
      <c r="J628" s="2">
        <v>142.22999999999999</v>
      </c>
    </row>
    <row r="629" spans="1:10" x14ac:dyDescent="0.3">
      <c r="A629">
        <v>1727585</v>
      </c>
      <c r="B629">
        <v>646291963</v>
      </c>
      <c r="C629" t="s">
        <v>1016</v>
      </c>
      <c r="D629" t="s">
        <v>76</v>
      </c>
      <c r="E629" t="s">
        <v>23</v>
      </c>
      <c r="G629" t="s">
        <v>20</v>
      </c>
      <c r="H629" s="1">
        <v>43974</v>
      </c>
      <c r="I629" s="2">
        <v>1051.9100000000001</v>
      </c>
      <c r="J629" s="2">
        <v>1051.9100000000001</v>
      </c>
    </row>
    <row r="630" spans="1:10" x14ac:dyDescent="0.3">
      <c r="A630">
        <v>1127216</v>
      </c>
      <c r="B630">
        <v>618856827</v>
      </c>
      <c r="C630" t="s">
        <v>548</v>
      </c>
      <c r="D630" t="s">
        <v>1017</v>
      </c>
      <c r="E630" t="s">
        <v>23</v>
      </c>
      <c r="G630" t="s">
        <v>20</v>
      </c>
      <c r="H630" s="1">
        <v>41121</v>
      </c>
      <c r="I630" s="2">
        <v>440.37</v>
      </c>
      <c r="J630" s="2">
        <v>440.37</v>
      </c>
    </row>
    <row r="631" spans="1:10" x14ac:dyDescent="0.3">
      <c r="A631">
        <v>1131937</v>
      </c>
      <c r="B631">
        <v>629569492</v>
      </c>
      <c r="C631" t="s">
        <v>1018</v>
      </c>
      <c r="D631" t="s">
        <v>421</v>
      </c>
      <c r="E631" t="s">
        <v>23</v>
      </c>
      <c r="G631" t="s">
        <v>20</v>
      </c>
      <c r="H631" s="1">
        <v>43974</v>
      </c>
      <c r="I631" s="2">
        <v>1081.71</v>
      </c>
      <c r="J631" s="2">
        <v>1081.71</v>
      </c>
    </row>
    <row r="632" spans="1:10" x14ac:dyDescent="0.3">
      <c r="A632">
        <v>2018562</v>
      </c>
      <c r="B632">
        <v>655620730</v>
      </c>
      <c r="C632" t="s">
        <v>1019</v>
      </c>
      <c r="D632" t="s">
        <v>278</v>
      </c>
      <c r="E632" t="s">
        <v>26</v>
      </c>
      <c r="G632" t="s">
        <v>20</v>
      </c>
      <c r="H632" s="1">
        <v>43932</v>
      </c>
      <c r="I632" s="2">
        <v>0.01</v>
      </c>
      <c r="J632" s="2">
        <v>0.01</v>
      </c>
    </row>
    <row r="633" spans="1:10" x14ac:dyDescent="0.3">
      <c r="A633">
        <v>2020659</v>
      </c>
      <c r="B633">
        <v>660543026</v>
      </c>
      <c r="C633" t="s">
        <v>1020</v>
      </c>
      <c r="D633" t="s">
        <v>287</v>
      </c>
      <c r="E633" t="s">
        <v>23</v>
      </c>
      <c r="G633" t="s">
        <v>20</v>
      </c>
      <c r="H633" s="1">
        <v>43988</v>
      </c>
      <c r="I633" s="2">
        <v>1088.43</v>
      </c>
      <c r="J633" s="2">
        <v>1088.45</v>
      </c>
    </row>
    <row r="634" spans="1:10" x14ac:dyDescent="0.3">
      <c r="A634">
        <v>1615061</v>
      </c>
      <c r="B634">
        <v>555598754</v>
      </c>
      <c r="C634" t="s">
        <v>1021</v>
      </c>
      <c r="D634" t="s">
        <v>1022</v>
      </c>
      <c r="E634" t="s">
        <v>23</v>
      </c>
      <c r="G634" t="s">
        <v>20</v>
      </c>
      <c r="H634" s="1">
        <v>43974</v>
      </c>
      <c r="I634" s="2">
        <v>865.41</v>
      </c>
      <c r="J634" s="2">
        <v>865.39</v>
      </c>
    </row>
    <row r="635" spans="1:10" x14ac:dyDescent="0.3">
      <c r="A635">
        <v>1992619</v>
      </c>
      <c r="B635">
        <v>657370524</v>
      </c>
      <c r="C635" t="s">
        <v>1023</v>
      </c>
      <c r="D635" t="s">
        <v>47</v>
      </c>
      <c r="E635" t="s">
        <v>23</v>
      </c>
      <c r="G635" t="s">
        <v>20</v>
      </c>
      <c r="H635" s="1">
        <v>43974</v>
      </c>
      <c r="I635" s="2">
        <v>595.07000000000005</v>
      </c>
      <c r="J635" s="2">
        <v>595.07000000000005</v>
      </c>
    </row>
    <row r="636" spans="1:10" x14ac:dyDescent="0.3">
      <c r="A636">
        <v>1153022</v>
      </c>
      <c r="B636">
        <v>662269620</v>
      </c>
      <c r="C636" t="s">
        <v>1024</v>
      </c>
      <c r="D636" t="s">
        <v>1025</v>
      </c>
      <c r="E636" t="s">
        <v>23</v>
      </c>
      <c r="G636" t="s">
        <v>20</v>
      </c>
      <c r="H636" s="1">
        <v>43974</v>
      </c>
      <c r="I636" s="2">
        <v>1026.77</v>
      </c>
      <c r="J636" s="2">
        <v>1026.77</v>
      </c>
    </row>
    <row r="637" spans="1:10" x14ac:dyDescent="0.3">
      <c r="A637">
        <v>1158351</v>
      </c>
      <c r="B637">
        <v>660902313</v>
      </c>
      <c r="C637" t="s">
        <v>1026</v>
      </c>
      <c r="D637" t="s">
        <v>1027</v>
      </c>
      <c r="E637" t="s">
        <v>23</v>
      </c>
      <c r="G637" t="s">
        <v>20</v>
      </c>
      <c r="H637" s="1">
        <v>43960</v>
      </c>
      <c r="I637" s="2">
        <v>1658.7</v>
      </c>
      <c r="J637" s="2">
        <v>1658.68</v>
      </c>
    </row>
    <row r="638" spans="1:10" x14ac:dyDescent="0.3">
      <c r="A638">
        <v>1747831</v>
      </c>
      <c r="B638">
        <v>932062821</v>
      </c>
      <c r="C638" t="s">
        <v>1028</v>
      </c>
      <c r="D638" t="s">
        <v>1029</v>
      </c>
      <c r="E638" t="s">
        <v>23</v>
      </c>
      <c r="G638" t="s">
        <v>20</v>
      </c>
      <c r="H638" s="1">
        <v>43974</v>
      </c>
      <c r="I638" s="2">
        <v>345.88</v>
      </c>
      <c r="J638" s="2">
        <v>345.88</v>
      </c>
    </row>
    <row r="639" spans="1:10" x14ac:dyDescent="0.3">
      <c r="A639">
        <v>1590058</v>
      </c>
      <c r="B639">
        <v>300048907</v>
      </c>
      <c r="C639" t="s">
        <v>1030</v>
      </c>
      <c r="D639" t="s">
        <v>1031</v>
      </c>
      <c r="E639" t="s">
        <v>23</v>
      </c>
      <c r="G639" t="s">
        <v>20</v>
      </c>
      <c r="H639" s="1">
        <v>43974</v>
      </c>
      <c r="I639" s="2">
        <v>577.33000000000004</v>
      </c>
      <c r="J639" s="2">
        <v>577.33000000000004</v>
      </c>
    </row>
    <row r="640" spans="1:10" x14ac:dyDescent="0.3">
      <c r="A640">
        <v>2019560</v>
      </c>
      <c r="B640">
        <v>659157267</v>
      </c>
      <c r="C640" t="s">
        <v>650</v>
      </c>
      <c r="D640" t="s">
        <v>1032</v>
      </c>
      <c r="E640" t="s">
        <v>23</v>
      </c>
      <c r="G640" t="s">
        <v>20</v>
      </c>
      <c r="H640" s="1">
        <v>43988</v>
      </c>
      <c r="I640" s="2">
        <v>993.56</v>
      </c>
      <c r="J640" s="2">
        <v>993.56</v>
      </c>
    </row>
    <row r="641" spans="1:10" x14ac:dyDescent="0.3">
      <c r="A641">
        <v>1436864</v>
      </c>
      <c r="B641">
        <v>651846248</v>
      </c>
      <c r="C641" t="s">
        <v>1033</v>
      </c>
      <c r="D641" t="s">
        <v>397</v>
      </c>
      <c r="E641" t="s">
        <v>23</v>
      </c>
      <c r="G641" t="s">
        <v>20</v>
      </c>
      <c r="H641" s="1">
        <v>43750</v>
      </c>
      <c r="I641" s="2">
        <v>128.29</v>
      </c>
      <c r="J641" s="2">
        <v>128.29</v>
      </c>
    </row>
    <row r="642" spans="1:10" x14ac:dyDescent="0.3">
      <c r="A642">
        <v>1466804</v>
      </c>
      <c r="B642">
        <v>665850236</v>
      </c>
      <c r="C642" t="s">
        <v>1034</v>
      </c>
      <c r="D642" t="s">
        <v>1035</v>
      </c>
      <c r="E642" t="s">
        <v>23</v>
      </c>
      <c r="G642" t="s">
        <v>20</v>
      </c>
      <c r="H642" s="1">
        <v>43974</v>
      </c>
      <c r="I642" s="2">
        <v>1135.73</v>
      </c>
      <c r="J642" s="2">
        <v>1135.73</v>
      </c>
    </row>
    <row r="643" spans="1:10" x14ac:dyDescent="0.3">
      <c r="A643">
        <v>1651769</v>
      </c>
      <c r="B643">
        <v>653503797</v>
      </c>
      <c r="C643" t="s">
        <v>1036</v>
      </c>
      <c r="D643" t="s">
        <v>51</v>
      </c>
      <c r="E643" t="s">
        <v>23</v>
      </c>
      <c r="G643" t="s">
        <v>20</v>
      </c>
      <c r="H643" s="1">
        <v>43834</v>
      </c>
      <c r="I643" s="2">
        <v>51.17</v>
      </c>
      <c r="J643" s="2">
        <v>51.17</v>
      </c>
    </row>
    <row r="644" spans="1:10" x14ac:dyDescent="0.3">
      <c r="A644">
        <v>1228865</v>
      </c>
      <c r="B644">
        <v>622733111</v>
      </c>
      <c r="C644" t="s">
        <v>1037</v>
      </c>
      <c r="D644" t="s">
        <v>420</v>
      </c>
      <c r="E644" t="s">
        <v>19</v>
      </c>
      <c r="G644" t="s">
        <v>20</v>
      </c>
      <c r="H644" s="1">
        <v>43904</v>
      </c>
      <c r="I644" s="2">
        <v>54.85</v>
      </c>
      <c r="J644" s="2">
        <v>54.85</v>
      </c>
    </row>
    <row r="645" spans="1:10" x14ac:dyDescent="0.3">
      <c r="A645">
        <v>1645274</v>
      </c>
      <c r="B645">
        <v>644337578</v>
      </c>
      <c r="C645" t="s">
        <v>1038</v>
      </c>
      <c r="D645" t="s">
        <v>1039</v>
      </c>
      <c r="E645" t="s">
        <v>23</v>
      </c>
      <c r="G645" t="s">
        <v>20</v>
      </c>
      <c r="H645" s="1">
        <v>43974</v>
      </c>
      <c r="I645" s="2">
        <v>691.06</v>
      </c>
      <c r="J645" s="2">
        <v>691.06</v>
      </c>
    </row>
    <row r="646" spans="1:10" x14ac:dyDescent="0.3">
      <c r="A646">
        <v>2065340</v>
      </c>
      <c r="B646">
        <v>638781377</v>
      </c>
      <c r="C646" t="s">
        <v>1040</v>
      </c>
      <c r="D646" t="s">
        <v>97</v>
      </c>
      <c r="E646" t="s">
        <v>23</v>
      </c>
      <c r="G646" t="s">
        <v>20</v>
      </c>
      <c r="H646" s="1">
        <v>43918</v>
      </c>
      <c r="I646" s="2">
        <v>27.92</v>
      </c>
      <c r="J646" s="2">
        <v>27.92</v>
      </c>
    </row>
    <row r="647" spans="1:10" x14ac:dyDescent="0.3">
      <c r="A647">
        <v>1649987</v>
      </c>
      <c r="B647">
        <v>651866485</v>
      </c>
      <c r="C647" t="s">
        <v>1041</v>
      </c>
      <c r="D647" t="s">
        <v>609</v>
      </c>
      <c r="E647" t="s">
        <v>23</v>
      </c>
      <c r="G647" t="s">
        <v>20</v>
      </c>
      <c r="H647" s="1">
        <v>43890</v>
      </c>
      <c r="I647" s="2">
        <v>134.66999999999999</v>
      </c>
      <c r="J647" s="2">
        <v>134.66999999999999</v>
      </c>
    </row>
    <row r="648" spans="1:10" x14ac:dyDescent="0.3">
      <c r="A648">
        <v>2027068</v>
      </c>
      <c r="B648">
        <v>736157819</v>
      </c>
      <c r="C648" t="s">
        <v>1042</v>
      </c>
      <c r="D648" t="s">
        <v>1043</v>
      </c>
      <c r="E648" t="s">
        <v>23</v>
      </c>
      <c r="G648" t="s">
        <v>20</v>
      </c>
      <c r="H648" s="1">
        <v>43988</v>
      </c>
      <c r="I648" s="2">
        <v>706.15</v>
      </c>
      <c r="J648" s="2">
        <v>706.15</v>
      </c>
    </row>
    <row r="649" spans="1:10" x14ac:dyDescent="0.3">
      <c r="A649">
        <v>1250158</v>
      </c>
      <c r="B649">
        <v>664516010</v>
      </c>
      <c r="C649" t="s">
        <v>1044</v>
      </c>
      <c r="D649" t="s">
        <v>1045</v>
      </c>
      <c r="E649" t="s">
        <v>23</v>
      </c>
      <c r="G649" t="s">
        <v>20</v>
      </c>
      <c r="H649" s="1">
        <v>43946</v>
      </c>
      <c r="I649" s="2">
        <v>1350.23</v>
      </c>
      <c r="J649" s="2">
        <v>1350.23</v>
      </c>
    </row>
    <row r="650" spans="1:10" x14ac:dyDescent="0.3">
      <c r="A650">
        <v>1963149</v>
      </c>
      <c r="B650">
        <v>661775049</v>
      </c>
      <c r="C650" t="s">
        <v>1046</v>
      </c>
      <c r="D650" t="s">
        <v>1047</v>
      </c>
      <c r="E650" t="s">
        <v>26</v>
      </c>
      <c r="G650" t="s">
        <v>20</v>
      </c>
      <c r="H650" s="1">
        <v>43890</v>
      </c>
      <c r="I650" s="2">
        <v>164.38</v>
      </c>
      <c r="J650" s="2">
        <v>164.38</v>
      </c>
    </row>
    <row r="651" spans="1:10" x14ac:dyDescent="0.3">
      <c r="A651">
        <v>1960848</v>
      </c>
      <c r="B651">
        <v>653000802</v>
      </c>
      <c r="C651" t="s">
        <v>1048</v>
      </c>
      <c r="D651" t="s">
        <v>1049</v>
      </c>
      <c r="E651" t="s">
        <v>26</v>
      </c>
      <c r="G651" t="s">
        <v>20</v>
      </c>
      <c r="H651" s="1">
        <v>43022</v>
      </c>
      <c r="I651" s="2">
        <v>0.02</v>
      </c>
      <c r="J651" s="2">
        <v>0.02</v>
      </c>
    </row>
    <row r="652" spans="1:10" x14ac:dyDescent="0.3">
      <c r="A652">
        <v>1964287</v>
      </c>
      <c r="B652">
        <v>570856773</v>
      </c>
      <c r="C652" t="s">
        <v>1050</v>
      </c>
      <c r="D652" t="s">
        <v>1051</v>
      </c>
      <c r="E652" t="s">
        <v>23</v>
      </c>
      <c r="G652" t="s">
        <v>20</v>
      </c>
      <c r="H652" s="1">
        <v>44030</v>
      </c>
      <c r="I652" s="2">
        <v>847.96</v>
      </c>
      <c r="J652" s="2">
        <v>847.96</v>
      </c>
    </row>
    <row r="653" spans="1:10" x14ac:dyDescent="0.3">
      <c r="A653">
        <v>1722875</v>
      </c>
      <c r="B653">
        <v>681694097</v>
      </c>
      <c r="C653" t="s">
        <v>1052</v>
      </c>
      <c r="D653" t="s">
        <v>1053</v>
      </c>
      <c r="E653" t="s">
        <v>23</v>
      </c>
      <c r="G653" t="s">
        <v>20</v>
      </c>
      <c r="H653" s="1">
        <v>43988</v>
      </c>
      <c r="I653" s="2">
        <v>86.69</v>
      </c>
      <c r="J653" s="2">
        <v>86.67</v>
      </c>
    </row>
    <row r="654" spans="1:10" x14ac:dyDescent="0.3">
      <c r="A654">
        <v>1690601</v>
      </c>
      <c r="B654">
        <v>641580360</v>
      </c>
      <c r="C654" t="s">
        <v>1054</v>
      </c>
      <c r="D654" t="s">
        <v>745</v>
      </c>
      <c r="E654" t="s">
        <v>19</v>
      </c>
      <c r="G654" t="s">
        <v>20</v>
      </c>
      <c r="H654" s="1">
        <v>44002</v>
      </c>
      <c r="I654" s="2">
        <v>112.25</v>
      </c>
      <c r="J654" s="2">
        <v>112.25</v>
      </c>
    </row>
    <row r="655" spans="1:10" x14ac:dyDescent="0.3">
      <c r="A655">
        <v>1322031</v>
      </c>
      <c r="B655">
        <v>625671003</v>
      </c>
      <c r="C655" t="s">
        <v>1055</v>
      </c>
      <c r="D655" t="s">
        <v>571</v>
      </c>
      <c r="E655" t="s">
        <v>19</v>
      </c>
      <c r="G655" t="s">
        <v>20</v>
      </c>
      <c r="H655" s="1">
        <v>43652</v>
      </c>
      <c r="I655" s="2">
        <v>3.23</v>
      </c>
      <c r="J655" s="2">
        <v>3.23</v>
      </c>
    </row>
    <row r="656" spans="1:10" x14ac:dyDescent="0.3">
      <c r="A656">
        <v>2027589</v>
      </c>
      <c r="B656">
        <v>667148795</v>
      </c>
      <c r="C656" t="s">
        <v>1056</v>
      </c>
      <c r="D656" t="s">
        <v>91</v>
      </c>
      <c r="E656" t="s">
        <v>19</v>
      </c>
      <c r="G656" t="s">
        <v>20</v>
      </c>
      <c r="H656" s="1">
        <v>43722</v>
      </c>
      <c r="I656" s="2">
        <v>65.44</v>
      </c>
      <c r="J656" s="2">
        <v>65.44</v>
      </c>
    </row>
    <row r="657" spans="1:10" x14ac:dyDescent="0.3">
      <c r="A657">
        <v>1958529</v>
      </c>
      <c r="B657">
        <v>538060724</v>
      </c>
      <c r="C657" t="s">
        <v>1057</v>
      </c>
      <c r="D657" t="s">
        <v>919</v>
      </c>
      <c r="E657" t="s">
        <v>23</v>
      </c>
      <c r="G657" t="s">
        <v>20</v>
      </c>
      <c r="H657" s="1">
        <v>43764</v>
      </c>
      <c r="I657" s="2">
        <v>40.43</v>
      </c>
      <c r="J657" s="2">
        <v>40.43</v>
      </c>
    </row>
    <row r="658" spans="1:10" x14ac:dyDescent="0.3">
      <c r="A658">
        <v>2058964</v>
      </c>
      <c r="B658">
        <v>681959086</v>
      </c>
      <c r="C658" t="s">
        <v>1058</v>
      </c>
      <c r="D658" t="s">
        <v>364</v>
      </c>
      <c r="E658" t="s">
        <v>19</v>
      </c>
      <c r="G658" t="s">
        <v>20</v>
      </c>
      <c r="H658" s="1">
        <v>43806</v>
      </c>
      <c r="I658" s="2">
        <v>53.88</v>
      </c>
      <c r="J658" s="2">
        <v>53.88</v>
      </c>
    </row>
    <row r="659" spans="1:10" x14ac:dyDescent="0.3">
      <c r="A659">
        <v>1727569</v>
      </c>
      <c r="B659">
        <v>568308787</v>
      </c>
      <c r="C659" t="s">
        <v>1059</v>
      </c>
      <c r="D659" t="s">
        <v>1060</v>
      </c>
      <c r="E659" t="s">
        <v>23</v>
      </c>
      <c r="G659" t="s">
        <v>20</v>
      </c>
      <c r="H659" s="1">
        <v>44030</v>
      </c>
      <c r="I659" s="2">
        <v>782.6</v>
      </c>
      <c r="J659" s="2">
        <v>782.6</v>
      </c>
    </row>
    <row r="660" spans="1:10" x14ac:dyDescent="0.3">
      <c r="A660">
        <v>1950815</v>
      </c>
      <c r="B660">
        <v>675039846</v>
      </c>
      <c r="C660" t="s">
        <v>208</v>
      </c>
      <c r="D660" t="s">
        <v>259</v>
      </c>
      <c r="E660" t="s">
        <v>19</v>
      </c>
      <c r="G660" t="s">
        <v>20</v>
      </c>
      <c r="H660" s="1">
        <v>43946</v>
      </c>
      <c r="I660" s="2">
        <v>44.87</v>
      </c>
      <c r="J660" s="2">
        <v>44.87</v>
      </c>
    </row>
    <row r="661" spans="1:10" x14ac:dyDescent="0.3">
      <c r="A661">
        <v>1970482</v>
      </c>
      <c r="B661">
        <v>652554833</v>
      </c>
      <c r="C661" t="s">
        <v>1061</v>
      </c>
      <c r="D661" t="s">
        <v>276</v>
      </c>
      <c r="E661" t="s">
        <v>19</v>
      </c>
      <c r="G661" t="s">
        <v>20</v>
      </c>
      <c r="H661" s="1">
        <v>43792</v>
      </c>
      <c r="I661" s="2">
        <v>23.28</v>
      </c>
      <c r="J661" s="2">
        <v>23.28</v>
      </c>
    </row>
    <row r="662" spans="1:10" x14ac:dyDescent="0.3">
      <c r="A662">
        <v>1354125</v>
      </c>
      <c r="B662">
        <v>659687974</v>
      </c>
      <c r="C662" t="s">
        <v>1062</v>
      </c>
      <c r="D662" t="s">
        <v>1063</v>
      </c>
      <c r="E662" t="s">
        <v>23</v>
      </c>
      <c r="G662" t="s">
        <v>20</v>
      </c>
      <c r="H662" s="1">
        <v>43974</v>
      </c>
      <c r="I662" s="2">
        <v>1026.77</v>
      </c>
      <c r="J662" s="2">
        <v>1026.77</v>
      </c>
    </row>
    <row r="663" spans="1:10" x14ac:dyDescent="0.3">
      <c r="A663">
        <v>1768993</v>
      </c>
      <c r="B663">
        <v>625607866</v>
      </c>
      <c r="C663" t="s">
        <v>865</v>
      </c>
      <c r="D663" t="s">
        <v>1064</v>
      </c>
      <c r="E663" t="s">
        <v>19</v>
      </c>
      <c r="G663" t="s">
        <v>20</v>
      </c>
      <c r="H663" s="1">
        <v>43820</v>
      </c>
      <c r="I663" s="2">
        <v>13.66</v>
      </c>
      <c r="J663" s="2">
        <v>13.66</v>
      </c>
    </row>
    <row r="664" spans="1:10" x14ac:dyDescent="0.3">
      <c r="A664">
        <v>1563824</v>
      </c>
      <c r="B664">
        <v>661432625</v>
      </c>
      <c r="C664" t="s">
        <v>869</v>
      </c>
      <c r="D664" t="s">
        <v>1065</v>
      </c>
      <c r="E664" t="s">
        <v>23</v>
      </c>
      <c r="G664" t="s">
        <v>20</v>
      </c>
      <c r="H664" s="1">
        <v>43792</v>
      </c>
      <c r="I664" s="2">
        <v>129.72</v>
      </c>
      <c r="J664" s="2">
        <v>129.72</v>
      </c>
    </row>
    <row r="665" spans="1:10" x14ac:dyDescent="0.3">
      <c r="A665">
        <v>1927136</v>
      </c>
      <c r="B665">
        <v>645336975</v>
      </c>
      <c r="C665" t="s">
        <v>882</v>
      </c>
      <c r="D665" t="s">
        <v>1066</v>
      </c>
      <c r="E665" t="s">
        <v>23</v>
      </c>
      <c r="G665" t="s">
        <v>20</v>
      </c>
      <c r="H665" s="1">
        <v>43988</v>
      </c>
      <c r="I665" s="2">
        <v>29.02</v>
      </c>
      <c r="J665" s="2">
        <v>29.02</v>
      </c>
    </row>
    <row r="666" spans="1:10" x14ac:dyDescent="0.3">
      <c r="A666">
        <v>1759828</v>
      </c>
      <c r="B666">
        <v>679766816</v>
      </c>
      <c r="C666" t="s">
        <v>1067</v>
      </c>
      <c r="D666" t="s">
        <v>1068</v>
      </c>
      <c r="E666" t="s">
        <v>23</v>
      </c>
      <c r="G666" t="s">
        <v>20</v>
      </c>
      <c r="H666" s="1">
        <v>43806</v>
      </c>
      <c r="I666" s="2">
        <v>82.85</v>
      </c>
      <c r="J666" s="2">
        <v>82.85</v>
      </c>
    </row>
    <row r="667" spans="1:10" x14ac:dyDescent="0.3">
      <c r="A667">
        <v>1374461</v>
      </c>
      <c r="B667">
        <v>474714839</v>
      </c>
      <c r="C667" t="s">
        <v>1069</v>
      </c>
      <c r="D667" t="s">
        <v>331</v>
      </c>
      <c r="E667" t="s">
        <v>26</v>
      </c>
      <c r="G667" t="s">
        <v>20</v>
      </c>
      <c r="H667" s="1">
        <v>43652</v>
      </c>
      <c r="I667" s="2">
        <v>0.69</v>
      </c>
      <c r="J667" s="2">
        <v>0.69</v>
      </c>
    </row>
    <row r="668" spans="1:10" x14ac:dyDescent="0.3">
      <c r="A668">
        <v>1970607</v>
      </c>
      <c r="B668">
        <v>664021573</v>
      </c>
      <c r="C668" t="s">
        <v>1070</v>
      </c>
      <c r="D668" t="s">
        <v>1071</v>
      </c>
      <c r="E668" t="s">
        <v>26</v>
      </c>
      <c r="G668" t="s">
        <v>20</v>
      </c>
      <c r="H668" s="1">
        <v>43946</v>
      </c>
      <c r="I668" s="2">
        <v>0.03</v>
      </c>
      <c r="J668" s="2">
        <v>0.03</v>
      </c>
    </row>
    <row r="669" spans="1:10" x14ac:dyDescent="0.3">
      <c r="A669">
        <v>2008944</v>
      </c>
      <c r="B669">
        <v>644587396</v>
      </c>
      <c r="C669" t="s">
        <v>1072</v>
      </c>
      <c r="D669" t="s">
        <v>1073</v>
      </c>
      <c r="E669" t="s">
        <v>23</v>
      </c>
      <c r="G669" t="s">
        <v>20</v>
      </c>
      <c r="H669" s="1">
        <v>43974</v>
      </c>
      <c r="I669" s="2">
        <v>836.67</v>
      </c>
      <c r="J669" s="2">
        <v>836.67</v>
      </c>
    </row>
    <row r="670" spans="1:10" x14ac:dyDescent="0.3">
      <c r="A670">
        <v>1970516</v>
      </c>
      <c r="B670">
        <v>655364479</v>
      </c>
      <c r="C670" t="s">
        <v>1074</v>
      </c>
      <c r="D670" t="s">
        <v>268</v>
      </c>
      <c r="E670" t="s">
        <v>19</v>
      </c>
      <c r="G670" t="s">
        <v>20</v>
      </c>
      <c r="H670" s="1">
        <v>43890</v>
      </c>
      <c r="I670" s="2">
        <v>41.63</v>
      </c>
      <c r="J670" s="2">
        <v>41.63</v>
      </c>
    </row>
    <row r="671" spans="1:10" x14ac:dyDescent="0.3">
      <c r="A671">
        <v>1767169</v>
      </c>
      <c r="B671">
        <v>568732150</v>
      </c>
      <c r="C671" t="s">
        <v>1075</v>
      </c>
      <c r="D671" t="s">
        <v>1076</v>
      </c>
      <c r="E671" t="s">
        <v>23</v>
      </c>
      <c r="G671" t="s">
        <v>20</v>
      </c>
      <c r="H671" s="1">
        <v>44030</v>
      </c>
      <c r="I671" s="2">
        <v>847.96</v>
      </c>
      <c r="J671" s="2">
        <v>847.96</v>
      </c>
    </row>
    <row r="672" spans="1:10" x14ac:dyDescent="0.3">
      <c r="A672">
        <v>1363274</v>
      </c>
      <c r="B672">
        <v>653177329</v>
      </c>
      <c r="C672" t="s">
        <v>1077</v>
      </c>
      <c r="D672" t="s">
        <v>487</v>
      </c>
      <c r="E672" t="s">
        <v>23</v>
      </c>
      <c r="G672" t="s">
        <v>20</v>
      </c>
      <c r="H672" s="1">
        <v>42686</v>
      </c>
      <c r="I672" s="2">
        <v>85.79</v>
      </c>
      <c r="J672" s="2">
        <v>85.79</v>
      </c>
    </row>
    <row r="673" spans="1:10" x14ac:dyDescent="0.3">
      <c r="A673">
        <v>1414705</v>
      </c>
      <c r="B673">
        <v>649409133</v>
      </c>
      <c r="C673" t="s">
        <v>1078</v>
      </c>
      <c r="D673" t="s">
        <v>412</v>
      </c>
      <c r="E673" t="s">
        <v>23</v>
      </c>
      <c r="G673" t="s">
        <v>20</v>
      </c>
      <c r="H673" s="1">
        <v>40633</v>
      </c>
      <c r="I673" s="2">
        <v>159.25</v>
      </c>
      <c r="J673" s="2">
        <v>159.25</v>
      </c>
    </row>
    <row r="674" spans="1:10" x14ac:dyDescent="0.3">
      <c r="A674">
        <v>1960863</v>
      </c>
      <c r="B674">
        <v>509069498</v>
      </c>
      <c r="C674" t="s">
        <v>963</v>
      </c>
      <c r="D674" t="s">
        <v>717</v>
      </c>
      <c r="E674" t="s">
        <v>26</v>
      </c>
      <c r="G674" t="s">
        <v>20</v>
      </c>
      <c r="H674" s="1">
        <v>43470</v>
      </c>
      <c r="I674" s="2">
        <v>17.82</v>
      </c>
      <c r="J674" s="2">
        <v>17.82</v>
      </c>
    </row>
    <row r="675" spans="1:10" x14ac:dyDescent="0.3">
      <c r="A675">
        <v>1637602</v>
      </c>
      <c r="B675">
        <v>658585476</v>
      </c>
      <c r="C675" t="s">
        <v>1079</v>
      </c>
      <c r="D675" t="s">
        <v>1080</v>
      </c>
      <c r="E675" t="s">
        <v>23</v>
      </c>
      <c r="G675" t="s">
        <v>20</v>
      </c>
      <c r="H675" s="1">
        <v>43722</v>
      </c>
      <c r="I675" s="2">
        <v>64.14</v>
      </c>
      <c r="J675" s="2">
        <v>64.14</v>
      </c>
    </row>
    <row r="676" spans="1:10" x14ac:dyDescent="0.3">
      <c r="A676">
        <v>2052587</v>
      </c>
      <c r="B676">
        <v>656282555</v>
      </c>
      <c r="C676" t="s">
        <v>1079</v>
      </c>
      <c r="D676" t="s">
        <v>156</v>
      </c>
      <c r="E676" t="s">
        <v>19</v>
      </c>
      <c r="G676" t="s">
        <v>20</v>
      </c>
      <c r="H676" s="1">
        <v>44016</v>
      </c>
      <c r="I676" s="2">
        <v>33.74</v>
      </c>
      <c r="J676" s="2">
        <v>33.74</v>
      </c>
    </row>
    <row r="677" spans="1:10" x14ac:dyDescent="0.3">
      <c r="A677">
        <v>1591247</v>
      </c>
      <c r="B677">
        <v>740357777</v>
      </c>
      <c r="C677" t="s">
        <v>1081</v>
      </c>
      <c r="D677" t="s">
        <v>331</v>
      </c>
      <c r="E677" t="s">
        <v>23</v>
      </c>
      <c r="G677" t="s">
        <v>20</v>
      </c>
      <c r="H677" s="1">
        <v>43750</v>
      </c>
      <c r="I677" s="2">
        <v>80.8</v>
      </c>
      <c r="J677" s="2">
        <v>80.8</v>
      </c>
    </row>
    <row r="678" spans="1:10" x14ac:dyDescent="0.3">
      <c r="A678">
        <v>1589316</v>
      </c>
      <c r="B678">
        <v>728534249</v>
      </c>
      <c r="C678" t="s">
        <v>1082</v>
      </c>
      <c r="D678" t="s">
        <v>109</v>
      </c>
      <c r="E678" t="s">
        <v>23</v>
      </c>
      <c r="G678" t="s">
        <v>20</v>
      </c>
      <c r="H678" s="1">
        <v>43974</v>
      </c>
      <c r="I678" s="2">
        <v>1135.73</v>
      </c>
      <c r="J678" s="2">
        <v>1135.73</v>
      </c>
    </row>
    <row r="679" spans="1:10" x14ac:dyDescent="0.3">
      <c r="A679">
        <v>1447192</v>
      </c>
      <c r="B679">
        <v>669783169</v>
      </c>
      <c r="C679" t="s">
        <v>1083</v>
      </c>
      <c r="D679" t="s">
        <v>1084</v>
      </c>
      <c r="E679" t="s">
        <v>23</v>
      </c>
      <c r="G679" t="s">
        <v>20</v>
      </c>
      <c r="H679" s="1">
        <v>43974</v>
      </c>
      <c r="I679" s="2">
        <v>1026.77</v>
      </c>
      <c r="J679" s="2">
        <v>1026.77</v>
      </c>
    </row>
    <row r="680" spans="1:10" x14ac:dyDescent="0.3">
      <c r="A680">
        <v>1481563</v>
      </c>
      <c r="B680">
        <v>550376792</v>
      </c>
      <c r="C680" t="s">
        <v>1085</v>
      </c>
      <c r="D680" t="s">
        <v>1086</v>
      </c>
      <c r="E680" t="s">
        <v>23</v>
      </c>
      <c r="G680" t="s">
        <v>20</v>
      </c>
      <c r="H680" s="1">
        <v>43974</v>
      </c>
      <c r="I680" s="2">
        <v>90.7</v>
      </c>
      <c r="J680" s="2">
        <v>90.7</v>
      </c>
    </row>
    <row r="682" spans="1:10" x14ac:dyDescent="0.3">
      <c r="A682" t="s">
        <v>4</v>
      </c>
      <c r="B682" t="str">
        <f>"0560"</f>
        <v>0560</v>
      </c>
      <c r="C682" t="s">
        <v>5</v>
      </c>
      <c r="D682" t="s">
        <v>1087</v>
      </c>
    </row>
    <row r="684" spans="1:10" x14ac:dyDescent="0.3">
      <c r="A684" t="s">
        <v>7</v>
      </c>
      <c r="B684" t="s">
        <v>8</v>
      </c>
      <c r="C684" t="s">
        <v>9</v>
      </c>
      <c r="D684" t="s">
        <v>10</v>
      </c>
      <c r="E684" t="s">
        <v>11</v>
      </c>
      <c r="F684" t="s">
        <v>12</v>
      </c>
      <c r="G684" t="s">
        <v>13</v>
      </c>
      <c r="H684" t="s">
        <v>14</v>
      </c>
      <c r="I684" t="s">
        <v>15</v>
      </c>
      <c r="J684" t="s">
        <v>16</v>
      </c>
    </row>
    <row r="685" spans="1:10" x14ac:dyDescent="0.3">
      <c r="A685">
        <v>1059369</v>
      </c>
      <c r="B685">
        <v>629769357</v>
      </c>
      <c r="C685" t="s">
        <v>1088</v>
      </c>
      <c r="D685" t="s">
        <v>1089</v>
      </c>
      <c r="E685" t="s">
        <v>23</v>
      </c>
      <c r="G685" t="s">
        <v>20</v>
      </c>
      <c r="H685" s="1">
        <v>43498</v>
      </c>
      <c r="I685" s="2">
        <v>24.3</v>
      </c>
      <c r="J685" s="2">
        <v>31.35</v>
      </c>
    </row>
    <row r="686" spans="1:10" x14ac:dyDescent="0.3">
      <c r="A686">
        <v>1186568</v>
      </c>
      <c r="B686">
        <v>626405013</v>
      </c>
      <c r="C686" t="s">
        <v>1090</v>
      </c>
      <c r="D686" t="s">
        <v>310</v>
      </c>
      <c r="E686" t="s">
        <v>23</v>
      </c>
      <c r="G686" t="s">
        <v>20</v>
      </c>
      <c r="H686" s="1">
        <v>43830</v>
      </c>
      <c r="I686" s="2">
        <v>209.47</v>
      </c>
      <c r="J686" s="2">
        <v>209.47</v>
      </c>
    </row>
    <row r="687" spans="1:10" x14ac:dyDescent="0.3">
      <c r="A687">
        <v>1292994</v>
      </c>
      <c r="B687">
        <v>638586354</v>
      </c>
      <c r="C687" t="s">
        <v>776</v>
      </c>
      <c r="D687" t="s">
        <v>360</v>
      </c>
      <c r="E687" t="s">
        <v>23</v>
      </c>
      <c r="G687" t="s">
        <v>20</v>
      </c>
      <c r="H687" s="1">
        <v>43610</v>
      </c>
      <c r="I687" s="2">
        <v>3.19</v>
      </c>
      <c r="J687" s="2">
        <v>3.19</v>
      </c>
    </row>
    <row r="689" spans="1:10" x14ac:dyDescent="0.3">
      <c r="A689" t="s">
        <v>4</v>
      </c>
      <c r="B689" t="str">
        <f>"0605"</f>
        <v>0605</v>
      </c>
      <c r="C689" t="s">
        <v>5</v>
      </c>
      <c r="D689" t="s">
        <v>1091</v>
      </c>
    </row>
    <row r="691" spans="1:10" x14ac:dyDescent="0.3">
      <c r="A691" t="s">
        <v>7</v>
      </c>
      <c r="B691" t="s">
        <v>8</v>
      </c>
      <c r="C691" t="s">
        <v>9</v>
      </c>
      <c r="D691" t="s">
        <v>10</v>
      </c>
      <c r="E691" t="s">
        <v>11</v>
      </c>
      <c r="F691" t="s">
        <v>12</v>
      </c>
      <c r="G691" t="s">
        <v>13</v>
      </c>
      <c r="H691" t="s">
        <v>14</v>
      </c>
      <c r="I691" t="s">
        <v>15</v>
      </c>
      <c r="J691" t="s">
        <v>16</v>
      </c>
    </row>
    <row r="692" spans="1:10" x14ac:dyDescent="0.3">
      <c r="A692">
        <v>1064880</v>
      </c>
      <c r="B692">
        <v>639625375</v>
      </c>
      <c r="C692" t="s">
        <v>1092</v>
      </c>
      <c r="D692" t="s">
        <v>1093</v>
      </c>
      <c r="E692" t="s">
        <v>23</v>
      </c>
      <c r="G692" t="s">
        <v>20</v>
      </c>
      <c r="H692" s="1">
        <v>43701</v>
      </c>
      <c r="I692" s="2">
        <v>2890</v>
      </c>
      <c r="J692" s="2">
        <v>3440.46</v>
      </c>
    </row>
    <row r="693" spans="1:10" x14ac:dyDescent="0.3">
      <c r="A693">
        <v>1621903</v>
      </c>
      <c r="B693">
        <v>647951045</v>
      </c>
      <c r="C693" t="s">
        <v>1094</v>
      </c>
      <c r="D693" t="s">
        <v>556</v>
      </c>
      <c r="E693" t="s">
        <v>23</v>
      </c>
      <c r="G693" t="s">
        <v>20</v>
      </c>
      <c r="H693" s="1">
        <v>43449</v>
      </c>
      <c r="I693" s="2">
        <v>94.08</v>
      </c>
      <c r="J693" s="2">
        <v>112</v>
      </c>
    </row>
    <row r="695" spans="1:10" x14ac:dyDescent="0.3">
      <c r="A695" t="s">
        <v>4</v>
      </c>
      <c r="B695" t="str">
        <f>"0620"</f>
        <v>0620</v>
      </c>
      <c r="C695" t="s">
        <v>5</v>
      </c>
      <c r="D695" t="s">
        <v>1095</v>
      </c>
    </row>
    <row r="697" spans="1:10" x14ac:dyDescent="0.3">
      <c r="A697" t="s">
        <v>7</v>
      </c>
      <c r="B697" t="s">
        <v>8</v>
      </c>
      <c r="C697" t="s">
        <v>9</v>
      </c>
      <c r="D697" t="s">
        <v>10</v>
      </c>
      <c r="E697" t="s">
        <v>11</v>
      </c>
      <c r="F697" t="s">
        <v>12</v>
      </c>
      <c r="G697" t="s">
        <v>13</v>
      </c>
      <c r="H697" t="s">
        <v>14</v>
      </c>
      <c r="I697" t="s">
        <v>15</v>
      </c>
      <c r="J697" t="s">
        <v>16</v>
      </c>
    </row>
    <row r="698" spans="1:10" x14ac:dyDescent="0.3">
      <c r="A698">
        <v>2044212</v>
      </c>
      <c r="B698">
        <v>655413649</v>
      </c>
      <c r="C698" t="s">
        <v>1096</v>
      </c>
      <c r="D698" t="s">
        <v>1097</v>
      </c>
      <c r="E698" t="s">
        <v>26</v>
      </c>
      <c r="G698" t="s">
        <v>20</v>
      </c>
      <c r="H698" s="1">
        <v>43841</v>
      </c>
      <c r="I698" s="2">
        <v>24.38</v>
      </c>
      <c r="J698" s="2">
        <v>24.38</v>
      </c>
    </row>
    <row r="699" spans="1:10" x14ac:dyDescent="0.3">
      <c r="A699">
        <v>2017408</v>
      </c>
      <c r="C699" t="s">
        <v>1098</v>
      </c>
      <c r="D699" t="s">
        <v>1099</v>
      </c>
      <c r="E699" t="s">
        <v>26</v>
      </c>
      <c r="G699" t="s">
        <v>20</v>
      </c>
      <c r="H699" s="1">
        <v>43911</v>
      </c>
      <c r="I699" s="2">
        <v>52.25</v>
      </c>
      <c r="J699" s="2">
        <v>52.25</v>
      </c>
    </row>
    <row r="700" spans="1:10" x14ac:dyDescent="0.3">
      <c r="A700">
        <v>2006146</v>
      </c>
      <c r="B700">
        <v>665937934</v>
      </c>
      <c r="C700" t="s">
        <v>1100</v>
      </c>
      <c r="D700" t="s">
        <v>856</v>
      </c>
      <c r="E700" t="s">
        <v>26</v>
      </c>
      <c r="G700" t="s">
        <v>20</v>
      </c>
      <c r="H700" s="1">
        <v>43701</v>
      </c>
      <c r="I700" s="2">
        <v>55.73</v>
      </c>
      <c r="J700" s="2">
        <v>55.73</v>
      </c>
    </row>
    <row r="702" spans="1:10" x14ac:dyDescent="0.3">
      <c r="A702" t="s">
        <v>4</v>
      </c>
      <c r="B702" t="str">
        <f>"0900"</f>
        <v>0900</v>
      </c>
      <c r="C702" t="s">
        <v>5</v>
      </c>
      <c r="D702" t="s">
        <v>1101</v>
      </c>
    </row>
    <row r="704" spans="1:10" x14ac:dyDescent="0.3">
      <c r="A704" t="s">
        <v>7</v>
      </c>
      <c r="B704" t="s">
        <v>8</v>
      </c>
      <c r="C704" t="s">
        <v>9</v>
      </c>
      <c r="D704" t="s">
        <v>10</v>
      </c>
      <c r="E704" t="s">
        <v>11</v>
      </c>
      <c r="F704" t="s">
        <v>12</v>
      </c>
      <c r="G704" t="s">
        <v>13</v>
      </c>
      <c r="H704" t="s">
        <v>14</v>
      </c>
      <c r="I704" t="s">
        <v>15</v>
      </c>
      <c r="J704" t="s">
        <v>16</v>
      </c>
    </row>
    <row r="705" spans="1:10" x14ac:dyDescent="0.3">
      <c r="A705">
        <v>2051381</v>
      </c>
      <c r="C705" t="s">
        <v>1102</v>
      </c>
      <c r="D705" t="s">
        <v>293</v>
      </c>
      <c r="E705" t="s">
        <v>19</v>
      </c>
      <c r="G705" t="s">
        <v>20</v>
      </c>
      <c r="H705" s="1">
        <v>43904</v>
      </c>
      <c r="I705" s="2">
        <v>110.8</v>
      </c>
      <c r="J705" s="2">
        <v>132.96</v>
      </c>
    </row>
    <row r="706" spans="1:10" x14ac:dyDescent="0.3">
      <c r="A706">
        <v>2063279</v>
      </c>
      <c r="B706">
        <v>686171760</v>
      </c>
      <c r="C706" t="s">
        <v>1103</v>
      </c>
      <c r="D706" t="s">
        <v>1104</v>
      </c>
      <c r="E706" t="s">
        <v>23</v>
      </c>
      <c r="G706" t="s">
        <v>20</v>
      </c>
      <c r="H706" s="1">
        <v>44030</v>
      </c>
      <c r="I706" s="2">
        <v>119.15</v>
      </c>
      <c r="J706" s="2">
        <v>142.97</v>
      </c>
    </row>
    <row r="707" spans="1:10" x14ac:dyDescent="0.3">
      <c r="A707">
        <v>1759299</v>
      </c>
      <c r="C707" t="s">
        <v>1105</v>
      </c>
      <c r="D707" t="s">
        <v>1106</v>
      </c>
      <c r="E707" t="s">
        <v>23</v>
      </c>
      <c r="G707" t="s">
        <v>20</v>
      </c>
      <c r="H707" s="1">
        <v>44016</v>
      </c>
      <c r="I707" s="2">
        <v>121.57</v>
      </c>
      <c r="J707" s="2">
        <v>145.88</v>
      </c>
    </row>
    <row r="708" spans="1:10" x14ac:dyDescent="0.3">
      <c r="A708">
        <v>1392356</v>
      </c>
      <c r="B708">
        <v>620179770</v>
      </c>
      <c r="C708" t="s">
        <v>1107</v>
      </c>
      <c r="D708" t="s">
        <v>784</v>
      </c>
      <c r="E708" t="s">
        <v>23</v>
      </c>
      <c r="G708" t="s">
        <v>20</v>
      </c>
      <c r="H708" s="1">
        <v>42947</v>
      </c>
      <c r="I708" s="2">
        <v>3.34</v>
      </c>
      <c r="J708" s="2">
        <v>4.01</v>
      </c>
    </row>
    <row r="709" spans="1:10" x14ac:dyDescent="0.3">
      <c r="A709">
        <v>1554278</v>
      </c>
      <c r="B709">
        <v>652394925</v>
      </c>
      <c r="C709" t="s">
        <v>1108</v>
      </c>
      <c r="D709" t="s">
        <v>1109</v>
      </c>
      <c r="E709" t="s">
        <v>26</v>
      </c>
      <c r="G709" t="s">
        <v>20</v>
      </c>
      <c r="H709" s="1">
        <v>43988</v>
      </c>
      <c r="I709" s="2">
        <v>0.37</v>
      </c>
      <c r="J709" s="2">
        <v>0.44</v>
      </c>
    </row>
    <row r="710" spans="1:10" x14ac:dyDescent="0.3">
      <c r="A710">
        <v>1427459</v>
      </c>
      <c r="B710">
        <v>622369783</v>
      </c>
      <c r="C710" t="s">
        <v>1110</v>
      </c>
      <c r="D710" t="s">
        <v>473</v>
      </c>
      <c r="E710" t="s">
        <v>19</v>
      </c>
      <c r="G710" t="s">
        <v>20</v>
      </c>
      <c r="H710" s="1">
        <v>43974</v>
      </c>
      <c r="I710" s="2">
        <v>6.14</v>
      </c>
      <c r="J710" s="2">
        <v>7.37</v>
      </c>
    </row>
    <row r="712" spans="1:10" x14ac:dyDescent="0.3">
      <c r="A712" t="s">
        <v>4</v>
      </c>
      <c r="B712" t="str">
        <f>"0930"</f>
        <v>0930</v>
      </c>
      <c r="C712" t="s">
        <v>5</v>
      </c>
      <c r="D712" t="s">
        <v>1111</v>
      </c>
    </row>
    <row r="714" spans="1:10" x14ac:dyDescent="0.3">
      <c r="A714" t="s">
        <v>7</v>
      </c>
      <c r="B714" t="s">
        <v>8</v>
      </c>
      <c r="C714" t="s">
        <v>9</v>
      </c>
      <c r="D714" t="s">
        <v>10</v>
      </c>
      <c r="E714" t="s">
        <v>11</v>
      </c>
      <c r="F714" t="s">
        <v>12</v>
      </c>
      <c r="G714" t="s">
        <v>13</v>
      </c>
      <c r="H714" t="s">
        <v>14</v>
      </c>
      <c r="I714" t="s">
        <v>15</v>
      </c>
      <c r="J714" t="s">
        <v>16</v>
      </c>
    </row>
    <row r="715" spans="1:10" x14ac:dyDescent="0.3">
      <c r="A715">
        <v>2038974</v>
      </c>
      <c r="B715">
        <v>647072602</v>
      </c>
      <c r="C715" t="s">
        <v>1112</v>
      </c>
      <c r="D715" t="s">
        <v>360</v>
      </c>
      <c r="E715" t="s">
        <v>23</v>
      </c>
      <c r="G715" t="s">
        <v>20</v>
      </c>
      <c r="H715" s="1">
        <v>43861</v>
      </c>
      <c r="I715" s="2">
        <v>332.46</v>
      </c>
      <c r="J715" s="2">
        <v>505.34</v>
      </c>
    </row>
    <row r="716" spans="1:10" x14ac:dyDescent="0.3">
      <c r="A716">
        <v>1980184</v>
      </c>
      <c r="B716">
        <v>688392125</v>
      </c>
      <c r="C716" t="s">
        <v>1113</v>
      </c>
      <c r="D716" t="s">
        <v>1114</v>
      </c>
      <c r="E716" t="s">
        <v>23</v>
      </c>
      <c r="G716" t="s">
        <v>20</v>
      </c>
      <c r="H716" s="1">
        <v>43921</v>
      </c>
      <c r="I716" s="2">
        <v>78.95</v>
      </c>
      <c r="J716" s="2">
        <v>120</v>
      </c>
    </row>
    <row r="718" spans="1:10" x14ac:dyDescent="0.3">
      <c r="A718" t="s">
        <v>4</v>
      </c>
      <c r="B718" t="str">
        <f>"0958"</f>
        <v>0958</v>
      </c>
      <c r="C718" t="s">
        <v>5</v>
      </c>
      <c r="D718" t="s">
        <v>1115</v>
      </c>
    </row>
    <row r="720" spans="1:10" x14ac:dyDescent="0.3">
      <c r="A720" t="s">
        <v>7</v>
      </c>
      <c r="B720" t="s">
        <v>8</v>
      </c>
      <c r="C720" t="s">
        <v>9</v>
      </c>
      <c r="D720" t="s">
        <v>10</v>
      </c>
      <c r="E720" t="s">
        <v>11</v>
      </c>
      <c r="F720" t="s">
        <v>12</v>
      </c>
      <c r="G720" t="s">
        <v>13</v>
      </c>
      <c r="H720" t="s">
        <v>14</v>
      </c>
      <c r="I720" t="s">
        <v>15</v>
      </c>
      <c r="J720" t="s">
        <v>16</v>
      </c>
    </row>
    <row r="721" spans="1:10" x14ac:dyDescent="0.3">
      <c r="A721">
        <v>1517002</v>
      </c>
      <c r="B721">
        <v>622095982</v>
      </c>
      <c r="C721" t="s">
        <v>1116</v>
      </c>
      <c r="D721" t="s">
        <v>1117</v>
      </c>
      <c r="E721" t="s">
        <v>23</v>
      </c>
      <c r="G721" t="s">
        <v>20</v>
      </c>
      <c r="H721" s="1">
        <v>43921</v>
      </c>
      <c r="I721" s="2">
        <v>46.69</v>
      </c>
      <c r="J721" s="2">
        <v>46.69</v>
      </c>
    </row>
    <row r="722" spans="1:10" x14ac:dyDescent="0.3">
      <c r="A722">
        <v>1532811</v>
      </c>
      <c r="B722">
        <v>626472088</v>
      </c>
      <c r="C722" t="s">
        <v>1118</v>
      </c>
      <c r="D722" t="s">
        <v>541</v>
      </c>
      <c r="E722" t="s">
        <v>23</v>
      </c>
      <c r="G722" t="s">
        <v>20</v>
      </c>
      <c r="H722" s="1">
        <v>43861</v>
      </c>
      <c r="I722" s="2">
        <v>84.29</v>
      </c>
      <c r="J722" s="2">
        <v>84.29</v>
      </c>
    </row>
    <row r="723" spans="1:10" x14ac:dyDescent="0.3">
      <c r="A723">
        <v>2017184</v>
      </c>
      <c r="B723">
        <v>663658615</v>
      </c>
      <c r="C723" t="s">
        <v>1119</v>
      </c>
      <c r="D723" t="s">
        <v>1120</v>
      </c>
      <c r="E723" t="s">
        <v>23</v>
      </c>
      <c r="G723" t="s">
        <v>20</v>
      </c>
      <c r="H723" s="1">
        <v>43343</v>
      </c>
      <c r="I723" s="2">
        <v>74.48</v>
      </c>
      <c r="J723" s="2">
        <v>74.48</v>
      </c>
    </row>
    <row r="724" spans="1:10" x14ac:dyDescent="0.3">
      <c r="A724">
        <v>1191659</v>
      </c>
      <c r="B724">
        <v>617609441</v>
      </c>
      <c r="C724" t="s">
        <v>1121</v>
      </c>
      <c r="D724" t="s">
        <v>1122</v>
      </c>
      <c r="E724" t="s">
        <v>23</v>
      </c>
      <c r="G724" t="s">
        <v>20</v>
      </c>
      <c r="H724" s="1">
        <v>43982</v>
      </c>
      <c r="I724" s="2">
        <v>130.59</v>
      </c>
      <c r="J724" s="2">
        <v>130.59</v>
      </c>
    </row>
    <row r="725" spans="1:10" x14ac:dyDescent="0.3">
      <c r="A725">
        <v>1627678</v>
      </c>
      <c r="B725">
        <v>638745471</v>
      </c>
      <c r="C725" t="s">
        <v>1123</v>
      </c>
      <c r="D725" t="s">
        <v>611</v>
      </c>
      <c r="E725" t="s">
        <v>23</v>
      </c>
      <c r="G725" t="s">
        <v>20</v>
      </c>
      <c r="H725" s="1">
        <v>43951</v>
      </c>
      <c r="I725" s="2">
        <v>53.54</v>
      </c>
      <c r="J725" s="2">
        <v>53.54</v>
      </c>
    </row>
    <row r="727" spans="1:10" x14ac:dyDescent="0.3">
      <c r="A727" t="s">
        <v>4</v>
      </c>
      <c r="B727" t="str">
        <f>"0960"</f>
        <v>0960</v>
      </c>
      <c r="C727" t="s">
        <v>5</v>
      </c>
      <c r="D727" t="s">
        <v>1124</v>
      </c>
    </row>
    <row r="729" spans="1:10" x14ac:dyDescent="0.3">
      <c r="A729" t="s">
        <v>7</v>
      </c>
      <c r="B729" t="s">
        <v>8</v>
      </c>
      <c r="C729" t="s">
        <v>9</v>
      </c>
      <c r="D729" t="s">
        <v>10</v>
      </c>
      <c r="E729" t="s">
        <v>11</v>
      </c>
      <c r="F729" t="s">
        <v>12</v>
      </c>
      <c r="G729" t="s">
        <v>13</v>
      </c>
      <c r="H729" t="s">
        <v>14</v>
      </c>
      <c r="I729" t="s">
        <v>15</v>
      </c>
      <c r="J729" t="s">
        <v>16</v>
      </c>
    </row>
    <row r="730" spans="1:10" x14ac:dyDescent="0.3">
      <c r="A730">
        <v>2072551</v>
      </c>
      <c r="B730">
        <v>521656363</v>
      </c>
      <c r="C730" t="s">
        <v>174</v>
      </c>
      <c r="D730" t="s">
        <v>449</v>
      </c>
      <c r="E730" t="s">
        <v>23</v>
      </c>
      <c r="G730" t="s">
        <v>20</v>
      </c>
      <c r="H730" s="1">
        <v>43917</v>
      </c>
      <c r="I730" s="2">
        <v>26.95</v>
      </c>
      <c r="J730" s="2">
        <v>26.95</v>
      </c>
    </row>
    <row r="732" spans="1:10" x14ac:dyDescent="0.3">
      <c r="A732" t="s">
        <v>4</v>
      </c>
      <c r="B732" t="str">
        <f>"1050"</f>
        <v>1050</v>
      </c>
      <c r="C732" t="s">
        <v>5</v>
      </c>
      <c r="D732" t="s">
        <v>1125</v>
      </c>
    </row>
    <row r="734" spans="1:10" x14ac:dyDescent="0.3">
      <c r="A734" t="s">
        <v>7</v>
      </c>
      <c r="B734" t="s">
        <v>8</v>
      </c>
      <c r="C734" t="s">
        <v>9</v>
      </c>
      <c r="D734" t="s">
        <v>10</v>
      </c>
      <c r="E734" t="s">
        <v>11</v>
      </c>
      <c r="F734" t="s">
        <v>12</v>
      </c>
      <c r="G734" t="s">
        <v>13</v>
      </c>
      <c r="H734" t="s">
        <v>14</v>
      </c>
      <c r="I734" t="s">
        <v>15</v>
      </c>
      <c r="J734" t="s">
        <v>16</v>
      </c>
    </row>
    <row r="735" spans="1:10" x14ac:dyDescent="0.3">
      <c r="A735">
        <v>1462845</v>
      </c>
      <c r="B735">
        <v>646360685</v>
      </c>
      <c r="C735" t="s">
        <v>1126</v>
      </c>
      <c r="D735" t="s">
        <v>101</v>
      </c>
      <c r="E735" t="s">
        <v>23</v>
      </c>
      <c r="G735" t="s">
        <v>20</v>
      </c>
      <c r="H735" s="1">
        <v>43921</v>
      </c>
      <c r="I735" s="2">
        <v>326.66000000000003</v>
      </c>
      <c r="J735" s="2">
        <v>371.47</v>
      </c>
    </row>
    <row r="737" spans="1:10" x14ac:dyDescent="0.3">
      <c r="A737" t="s">
        <v>4</v>
      </c>
      <c r="B737" t="str">
        <f>"1100"</f>
        <v>1100</v>
      </c>
      <c r="C737" t="s">
        <v>5</v>
      </c>
      <c r="D737" t="s">
        <v>1127</v>
      </c>
    </row>
    <row r="739" spans="1:10" x14ac:dyDescent="0.3">
      <c r="A739" t="s">
        <v>7</v>
      </c>
      <c r="B739" t="s">
        <v>8</v>
      </c>
      <c r="C739" t="s">
        <v>9</v>
      </c>
      <c r="D739" t="s">
        <v>10</v>
      </c>
      <c r="E739" t="s">
        <v>11</v>
      </c>
      <c r="F739" t="s">
        <v>12</v>
      </c>
      <c r="G739" t="s">
        <v>13</v>
      </c>
      <c r="H739" t="s">
        <v>14</v>
      </c>
      <c r="I739" t="s">
        <v>15</v>
      </c>
      <c r="J739" t="s">
        <v>16</v>
      </c>
    </row>
    <row r="740" spans="1:10" x14ac:dyDescent="0.3">
      <c r="A740">
        <v>1509306</v>
      </c>
      <c r="B740">
        <v>661026013</v>
      </c>
      <c r="C740" t="s">
        <v>1128</v>
      </c>
      <c r="D740" t="s">
        <v>827</v>
      </c>
      <c r="E740" t="s">
        <v>23</v>
      </c>
      <c r="G740" t="s">
        <v>20</v>
      </c>
      <c r="H740" s="1">
        <v>44002</v>
      </c>
      <c r="I740" s="2">
        <v>215.51</v>
      </c>
      <c r="J740" s="2">
        <v>215.51</v>
      </c>
    </row>
    <row r="742" spans="1:10" x14ac:dyDescent="0.3">
      <c r="A742" t="s">
        <v>4</v>
      </c>
      <c r="B742" t="str">
        <f>"1150"</f>
        <v>1150</v>
      </c>
      <c r="C742" t="s">
        <v>5</v>
      </c>
      <c r="D742" t="s">
        <v>1129</v>
      </c>
    </row>
    <row r="744" spans="1:10" x14ac:dyDescent="0.3">
      <c r="A744" t="s">
        <v>7</v>
      </c>
      <c r="B744" t="s">
        <v>8</v>
      </c>
      <c r="C744" t="s">
        <v>9</v>
      </c>
      <c r="D744" t="s">
        <v>10</v>
      </c>
      <c r="E744" t="s">
        <v>11</v>
      </c>
      <c r="F744" t="s">
        <v>12</v>
      </c>
      <c r="G744" t="s">
        <v>13</v>
      </c>
      <c r="H744" t="s">
        <v>14</v>
      </c>
      <c r="I744" t="s">
        <v>15</v>
      </c>
      <c r="J744" t="s">
        <v>16</v>
      </c>
    </row>
    <row r="745" spans="1:10" x14ac:dyDescent="0.3">
      <c r="A745">
        <v>1001445</v>
      </c>
      <c r="B745">
        <v>626566137</v>
      </c>
      <c r="C745" t="s">
        <v>1130</v>
      </c>
      <c r="D745" t="s">
        <v>1131</v>
      </c>
      <c r="E745" t="s">
        <v>19</v>
      </c>
      <c r="G745" t="s">
        <v>20</v>
      </c>
      <c r="H745" s="1">
        <v>43911</v>
      </c>
      <c r="I745" s="2">
        <v>4.68</v>
      </c>
      <c r="J745" s="2">
        <v>4.68</v>
      </c>
    </row>
    <row r="746" spans="1:10" x14ac:dyDescent="0.3">
      <c r="A746">
        <v>1659630</v>
      </c>
      <c r="B746">
        <v>663725141</v>
      </c>
      <c r="C746" t="s">
        <v>24</v>
      </c>
      <c r="D746" t="s">
        <v>96</v>
      </c>
      <c r="E746" t="s">
        <v>23</v>
      </c>
      <c r="G746" t="s">
        <v>20</v>
      </c>
      <c r="H746" s="1">
        <v>43911</v>
      </c>
      <c r="I746" s="2">
        <v>39.450000000000003</v>
      </c>
      <c r="J746" s="2">
        <v>39.450000000000003</v>
      </c>
    </row>
    <row r="747" spans="1:10" x14ac:dyDescent="0.3">
      <c r="A747">
        <v>1017466</v>
      </c>
      <c r="B747">
        <v>622941938</v>
      </c>
      <c r="C747" t="s">
        <v>1132</v>
      </c>
      <c r="D747" t="s">
        <v>1133</v>
      </c>
      <c r="E747" t="s">
        <v>19</v>
      </c>
      <c r="G747" t="s">
        <v>20</v>
      </c>
      <c r="H747" s="1">
        <v>43897</v>
      </c>
      <c r="I747" s="2">
        <v>22.44</v>
      </c>
      <c r="J747" s="2">
        <v>22.44</v>
      </c>
    </row>
    <row r="748" spans="1:10" x14ac:dyDescent="0.3">
      <c r="A748">
        <v>1711290</v>
      </c>
      <c r="B748">
        <v>130503295</v>
      </c>
      <c r="C748" t="s">
        <v>1134</v>
      </c>
      <c r="D748" t="s">
        <v>201</v>
      </c>
      <c r="E748" t="s">
        <v>23</v>
      </c>
      <c r="G748" t="s">
        <v>20</v>
      </c>
      <c r="H748" s="1">
        <v>43939</v>
      </c>
      <c r="I748" s="2">
        <v>23.48</v>
      </c>
      <c r="J748" s="2">
        <v>23.48</v>
      </c>
    </row>
    <row r="749" spans="1:10" x14ac:dyDescent="0.3">
      <c r="A749">
        <v>1962661</v>
      </c>
      <c r="C749" t="s">
        <v>1135</v>
      </c>
      <c r="D749" t="s">
        <v>1136</v>
      </c>
      <c r="E749" t="s">
        <v>26</v>
      </c>
      <c r="G749" t="s">
        <v>20</v>
      </c>
      <c r="H749" s="1">
        <v>44023</v>
      </c>
      <c r="I749" s="2">
        <v>15.63</v>
      </c>
      <c r="J749" s="2">
        <v>15.63</v>
      </c>
    </row>
    <row r="750" spans="1:10" x14ac:dyDescent="0.3">
      <c r="A750">
        <v>1969278</v>
      </c>
      <c r="B750">
        <v>639821735</v>
      </c>
      <c r="C750" t="s">
        <v>1137</v>
      </c>
      <c r="D750" t="s">
        <v>1138</v>
      </c>
      <c r="E750" t="s">
        <v>23</v>
      </c>
      <c r="G750" t="s">
        <v>20</v>
      </c>
      <c r="H750" s="1">
        <v>43911</v>
      </c>
      <c r="I750" s="2">
        <v>5.35</v>
      </c>
      <c r="J750" s="2">
        <v>5.35</v>
      </c>
    </row>
    <row r="751" spans="1:10" x14ac:dyDescent="0.3">
      <c r="A751">
        <v>1806892</v>
      </c>
      <c r="B751">
        <v>628357931</v>
      </c>
      <c r="C751" t="s">
        <v>1139</v>
      </c>
      <c r="D751" t="s">
        <v>97</v>
      </c>
      <c r="E751" t="s">
        <v>23</v>
      </c>
      <c r="G751" t="s">
        <v>20</v>
      </c>
      <c r="H751" s="1">
        <v>44023</v>
      </c>
      <c r="I751" s="2">
        <v>22.64</v>
      </c>
      <c r="J751" s="2">
        <v>22.64</v>
      </c>
    </row>
    <row r="752" spans="1:10" x14ac:dyDescent="0.3">
      <c r="A752">
        <v>1765635</v>
      </c>
      <c r="C752" t="s">
        <v>1140</v>
      </c>
      <c r="D752" t="s">
        <v>1141</v>
      </c>
      <c r="E752" t="s">
        <v>23</v>
      </c>
      <c r="G752" t="s">
        <v>20</v>
      </c>
      <c r="H752" s="1">
        <v>43911</v>
      </c>
      <c r="I752" s="2">
        <v>49.39</v>
      </c>
      <c r="J752" s="2">
        <v>49.39</v>
      </c>
    </row>
    <row r="753" spans="1:10" x14ac:dyDescent="0.3">
      <c r="A753">
        <v>1478775</v>
      </c>
      <c r="B753">
        <v>642091037</v>
      </c>
      <c r="C753" t="s">
        <v>1142</v>
      </c>
      <c r="D753" t="s">
        <v>442</v>
      </c>
      <c r="E753" t="s">
        <v>26</v>
      </c>
      <c r="G753" t="s">
        <v>20</v>
      </c>
      <c r="H753" s="1">
        <v>43911</v>
      </c>
      <c r="I753" s="2">
        <v>28.31</v>
      </c>
      <c r="J753" s="2">
        <v>28.31</v>
      </c>
    </row>
    <row r="754" spans="1:10" x14ac:dyDescent="0.3">
      <c r="A754">
        <v>1106657</v>
      </c>
      <c r="B754">
        <v>623010816</v>
      </c>
      <c r="C754" t="s">
        <v>1143</v>
      </c>
      <c r="D754" t="s">
        <v>336</v>
      </c>
      <c r="E754" t="s">
        <v>23</v>
      </c>
      <c r="G754" t="s">
        <v>20</v>
      </c>
      <c r="H754" s="1">
        <v>43911</v>
      </c>
      <c r="I754" s="2">
        <v>52.79</v>
      </c>
      <c r="J754" s="2">
        <v>52.79</v>
      </c>
    </row>
    <row r="755" spans="1:10" x14ac:dyDescent="0.3">
      <c r="A755">
        <v>2068401</v>
      </c>
      <c r="B755">
        <v>667822571</v>
      </c>
      <c r="C755" t="s">
        <v>1144</v>
      </c>
      <c r="D755" t="s">
        <v>1145</v>
      </c>
      <c r="E755" t="s">
        <v>19</v>
      </c>
      <c r="G755" t="s">
        <v>20</v>
      </c>
      <c r="H755" s="1">
        <v>43911</v>
      </c>
      <c r="I755" s="2">
        <v>10.27</v>
      </c>
      <c r="J755" s="2">
        <v>10.27</v>
      </c>
    </row>
    <row r="756" spans="1:10" x14ac:dyDescent="0.3">
      <c r="A756">
        <v>1627447</v>
      </c>
      <c r="B756">
        <v>647562792</v>
      </c>
      <c r="C756" t="s">
        <v>1146</v>
      </c>
      <c r="D756" t="s">
        <v>1147</v>
      </c>
      <c r="E756" t="s">
        <v>23</v>
      </c>
      <c r="G756" t="s">
        <v>20</v>
      </c>
      <c r="H756" s="1">
        <v>43883</v>
      </c>
      <c r="I756" s="2">
        <v>41.69</v>
      </c>
      <c r="J756" s="2">
        <v>41.69</v>
      </c>
    </row>
    <row r="757" spans="1:10" x14ac:dyDescent="0.3">
      <c r="A757">
        <v>2068385</v>
      </c>
      <c r="B757">
        <v>686509761</v>
      </c>
      <c r="C757" t="s">
        <v>1148</v>
      </c>
      <c r="D757" t="s">
        <v>1149</v>
      </c>
      <c r="E757" t="s">
        <v>19</v>
      </c>
      <c r="G757" t="s">
        <v>20</v>
      </c>
      <c r="H757" s="1">
        <v>44023</v>
      </c>
      <c r="I757" s="2">
        <v>21.92</v>
      </c>
      <c r="J757" s="2">
        <v>21.92</v>
      </c>
    </row>
    <row r="758" spans="1:10" x14ac:dyDescent="0.3">
      <c r="A758">
        <v>1132877</v>
      </c>
      <c r="B758">
        <v>634127468</v>
      </c>
      <c r="C758" t="s">
        <v>1150</v>
      </c>
      <c r="D758" t="s">
        <v>652</v>
      </c>
      <c r="E758" t="s">
        <v>26</v>
      </c>
      <c r="G758" t="s">
        <v>20</v>
      </c>
      <c r="H758" s="1">
        <v>43911</v>
      </c>
      <c r="I758" s="2">
        <v>51.7</v>
      </c>
      <c r="J758" s="2">
        <v>51.7</v>
      </c>
    </row>
    <row r="759" spans="1:10" x14ac:dyDescent="0.3">
      <c r="A759">
        <v>1625375</v>
      </c>
      <c r="B759">
        <v>662180975</v>
      </c>
      <c r="C759" t="s">
        <v>1151</v>
      </c>
      <c r="D759" t="s">
        <v>1152</v>
      </c>
      <c r="E759" t="s">
        <v>23</v>
      </c>
      <c r="G759" t="s">
        <v>20</v>
      </c>
      <c r="H759" s="1">
        <v>43911</v>
      </c>
      <c r="I759" s="2">
        <v>38.840000000000003</v>
      </c>
      <c r="J759" s="2">
        <v>38.840000000000003</v>
      </c>
    </row>
    <row r="760" spans="1:10" x14ac:dyDescent="0.3">
      <c r="A760">
        <v>1758978</v>
      </c>
      <c r="B760">
        <v>651853087</v>
      </c>
      <c r="C760" t="s">
        <v>1153</v>
      </c>
      <c r="D760" t="s">
        <v>397</v>
      </c>
      <c r="E760" t="s">
        <v>19</v>
      </c>
      <c r="G760" t="s">
        <v>20</v>
      </c>
      <c r="H760" s="1">
        <v>43939</v>
      </c>
      <c r="I760" s="2">
        <v>82.85</v>
      </c>
      <c r="J760" s="2">
        <v>82.85</v>
      </c>
    </row>
    <row r="761" spans="1:10" x14ac:dyDescent="0.3">
      <c r="A761">
        <v>1759992</v>
      </c>
      <c r="C761" t="s">
        <v>1154</v>
      </c>
      <c r="D761" t="s">
        <v>1155</v>
      </c>
      <c r="E761" t="s">
        <v>19</v>
      </c>
      <c r="G761" t="s">
        <v>20</v>
      </c>
      <c r="H761" s="1">
        <v>43911</v>
      </c>
      <c r="I761" s="2">
        <v>58.99</v>
      </c>
      <c r="J761" s="2">
        <v>58.99</v>
      </c>
    </row>
    <row r="762" spans="1:10" x14ac:dyDescent="0.3">
      <c r="A762">
        <v>1597319</v>
      </c>
      <c r="B762">
        <v>647994078</v>
      </c>
      <c r="C762" t="s">
        <v>1156</v>
      </c>
      <c r="D762" t="s">
        <v>517</v>
      </c>
      <c r="E762" t="s">
        <v>23</v>
      </c>
      <c r="G762" t="s">
        <v>20</v>
      </c>
      <c r="H762" s="1">
        <v>43911</v>
      </c>
      <c r="I762" s="2">
        <v>10.69</v>
      </c>
      <c r="J762" s="2">
        <v>10.69</v>
      </c>
    </row>
    <row r="763" spans="1:10" x14ac:dyDescent="0.3">
      <c r="A763">
        <v>1727775</v>
      </c>
      <c r="C763" t="s">
        <v>1157</v>
      </c>
      <c r="D763" t="s">
        <v>1158</v>
      </c>
      <c r="E763" t="s">
        <v>23</v>
      </c>
      <c r="G763" t="s">
        <v>20</v>
      </c>
      <c r="H763" s="1">
        <v>43911</v>
      </c>
      <c r="I763" s="2">
        <v>14.93</v>
      </c>
      <c r="J763" s="2">
        <v>14.93</v>
      </c>
    </row>
    <row r="764" spans="1:10" x14ac:dyDescent="0.3">
      <c r="A764">
        <v>1949221</v>
      </c>
      <c r="C764" t="s">
        <v>1159</v>
      </c>
      <c r="D764" t="s">
        <v>1160</v>
      </c>
      <c r="E764" t="s">
        <v>19</v>
      </c>
      <c r="G764" t="s">
        <v>20</v>
      </c>
      <c r="H764" s="1">
        <v>43911</v>
      </c>
      <c r="I764" s="2">
        <v>46.21</v>
      </c>
      <c r="J764" s="2">
        <v>46.21</v>
      </c>
    </row>
    <row r="765" spans="1:10" x14ac:dyDescent="0.3">
      <c r="A765">
        <v>1759034</v>
      </c>
      <c r="B765">
        <v>634819122</v>
      </c>
      <c r="C765" t="s">
        <v>1159</v>
      </c>
      <c r="D765" t="s">
        <v>1161</v>
      </c>
      <c r="E765" t="s">
        <v>23</v>
      </c>
      <c r="G765" t="s">
        <v>20</v>
      </c>
      <c r="H765" s="1">
        <v>43911</v>
      </c>
      <c r="I765" s="2">
        <v>68.25</v>
      </c>
      <c r="J765" s="2">
        <v>68.25</v>
      </c>
    </row>
    <row r="766" spans="1:10" x14ac:dyDescent="0.3">
      <c r="A766">
        <v>1665785</v>
      </c>
      <c r="B766">
        <v>650819683</v>
      </c>
      <c r="C766" t="s">
        <v>1033</v>
      </c>
      <c r="D766" t="s">
        <v>156</v>
      </c>
      <c r="E766" t="s">
        <v>23</v>
      </c>
      <c r="G766" t="s">
        <v>20</v>
      </c>
      <c r="H766" s="1">
        <v>43925</v>
      </c>
      <c r="I766" s="2">
        <v>34.89</v>
      </c>
      <c r="J766" s="2">
        <v>34.89</v>
      </c>
    </row>
    <row r="767" spans="1:10" x14ac:dyDescent="0.3">
      <c r="A767">
        <v>2037307</v>
      </c>
      <c r="B767">
        <v>645066036</v>
      </c>
      <c r="C767" t="s">
        <v>1162</v>
      </c>
      <c r="D767" t="s">
        <v>1163</v>
      </c>
      <c r="E767" t="s">
        <v>23</v>
      </c>
      <c r="G767" t="s">
        <v>20</v>
      </c>
      <c r="H767" s="1">
        <v>43939</v>
      </c>
      <c r="I767" s="2">
        <v>111.52</v>
      </c>
      <c r="J767" s="2">
        <v>111.52</v>
      </c>
    </row>
    <row r="768" spans="1:10" x14ac:dyDescent="0.3">
      <c r="A768">
        <v>1275502</v>
      </c>
      <c r="B768">
        <v>621092451</v>
      </c>
      <c r="C768" t="s">
        <v>1164</v>
      </c>
      <c r="D768" t="s">
        <v>1165</v>
      </c>
      <c r="E768" t="s">
        <v>26</v>
      </c>
      <c r="G768" t="s">
        <v>20</v>
      </c>
      <c r="H768" s="1">
        <v>43911</v>
      </c>
      <c r="I768" s="2">
        <v>19.91</v>
      </c>
      <c r="J768" s="2">
        <v>19.91</v>
      </c>
    </row>
    <row r="769" spans="1:10" x14ac:dyDescent="0.3">
      <c r="A769">
        <v>1807635</v>
      </c>
      <c r="B769">
        <v>619827140</v>
      </c>
      <c r="C769" t="s">
        <v>516</v>
      </c>
      <c r="D769" t="s">
        <v>566</v>
      </c>
      <c r="E769" t="s">
        <v>19</v>
      </c>
      <c r="G769" t="s">
        <v>20</v>
      </c>
      <c r="H769" s="1">
        <v>43911</v>
      </c>
      <c r="I769" s="2">
        <v>30.01</v>
      </c>
      <c r="J769" s="2">
        <v>30.01</v>
      </c>
    </row>
    <row r="770" spans="1:10" x14ac:dyDescent="0.3">
      <c r="A770">
        <v>1291517</v>
      </c>
      <c r="B770">
        <v>645139437</v>
      </c>
      <c r="C770" t="s">
        <v>1166</v>
      </c>
      <c r="D770" t="s">
        <v>1167</v>
      </c>
      <c r="E770" t="s">
        <v>26</v>
      </c>
      <c r="G770" t="s">
        <v>20</v>
      </c>
      <c r="H770" s="1">
        <v>43911</v>
      </c>
      <c r="I770" s="2">
        <v>25.83</v>
      </c>
      <c r="J770" s="2">
        <v>25.83</v>
      </c>
    </row>
    <row r="771" spans="1:10" x14ac:dyDescent="0.3">
      <c r="A771">
        <v>1293943</v>
      </c>
      <c r="B771">
        <v>643038235</v>
      </c>
      <c r="C771" t="s">
        <v>776</v>
      </c>
      <c r="D771" t="s">
        <v>115</v>
      </c>
      <c r="E771" t="s">
        <v>19</v>
      </c>
      <c r="G771" t="s">
        <v>20</v>
      </c>
      <c r="H771" s="1">
        <v>43911</v>
      </c>
      <c r="I771" s="2">
        <v>45.15</v>
      </c>
      <c r="J771" s="2">
        <v>45.15</v>
      </c>
    </row>
    <row r="772" spans="1:10" x14ac:dyDescent="0.3">
      <c r="A772">
        <v>1545003</v>
      </c>
      <c r="B772">
        <v>642138440</v>
      </c>
      <c r="C772" t="s">
        <v>1168</v>
      </c>
      <c r="D772" t="s">
        <v>1169</v>
      </c>
      <c r="E772" t="s">
        <v>26</v>
      </c>
      <c r="G772" t="s">
        <v>20</v>
      </c>
      <c r="H772" s="1">
        <v>43911</v>
      </c>
      <c r="I772" s="2">
        <v>29.13</v>
      </c>
      <c r="J772" s="2">
        <v>29.13</v>
      </c>
    </row>
    <row r="773" spans="1:10" x14ac:dyDescent="0.3">
      <c r="A773">
        <v>1665793</v>
      </c>
      <c r="B773">
        <v>656438694</v>
      </c>
      <c r="C773" t="s">
        <v>1170</v>
      </c>
      <c r="D773" t="s">
        <v>91</v>
      </c>
      <c r="E773" t="s">
        <v>23</v>
      </c>
      <c r="G773" t="s">
        <v>20</v>
      </c>
      <c r="H773" s="1">
        <v>43911</v>
      </c>
      <c r="I773" s="2">
        <v>4.8</v>
      </c>
      <c r="J773" s="2">
        <v>4.8</v>
      </c>
    </row>
    <row r="774" spans="1:10" x14ac:dyDescent="0.3">
      <c r="A774">
        <v>1722594</v>
      </c>
      <c r="B774">
        <v>672776531</v>
      </c>
      <c r="C774" t="s">
        <v>1171</v>
      </c>
      <c r="D774" t="s">
        <v>1172</v>
      </c>
      <c r="E774" t="s">
        <v>23</v>
      </c>
      <c r="G774" t="s">
        <v>20</v>
      </c>
      <c r="H774" s="1">
        <v>43799</v>
      </c>
      <c r="I774" s="2">
        <v>24.22</v>
      </c>
      <c r="J774" s="2">
        <v>24.22</v>
      </c>
    </row>
    <row r="775" spans="1:10" x14ac:dyDescent="0.3">
      <c r="A775">
        <v>1774785</v>
      </c>
      <c r="B775">
        <v>672776432</v>
      </c>
      <c r="C775" t="s">
        <v>1171</v>
      </c>
      <c r="D775" t="s">
        <v>1173</v>
      </c>
      <c r="E775" t="s">
        <v>19</v>
      </c>
      <c r="G775" t="s">
        <v>20</v>
      </c>
      <c r="H775" s="1">
        <v>43491</v>
      </c>
      <c r="I775" s="2">
        <v>58.17</v>
      </c>
      <c r="J775" s="2">
        <v>58.17</v>
      </c>
    </row>
    <row r="776" spans="1:10" x14ac:dyDescent="0.3">
      <c r="A776">
        <v>1966696</v>
      </c>
      <c r="B776">
        <v>662367812</v>
      </c>
      <c r="C776" t="s">
        <v>1174</v>
      </c>
      <c r="D776" t="s">
        <v>1175</v>
      </c>
      <c r="E776" t="s">
        <v>19</v>
      </c>
      <c r="G776" t="s">
        <v>20</v>
      </c>
      <c r="H776" s="1">
        <v>43911</v>
      </c>
      <c r="I776" s="2">
        <v>53.11</v>
      </c>
      <c r="J776" s="2">
        <v>53.11</v>
      </c>
    </row>
    <row r="777" spans="1:10" x14ac:dyDescent="0.3">
      <c r="A777">
        <v>1760024</v>
      </c>
      <c r="C777" t="s">
        <v>1176</v>
      </c>
      <c r="D777" t="s">
        <v>1177</v>
      </c>
      <c r="E777" t="s">
        <v>19</v>
      </c>
      <c r="G777" t="s">
        <v>20</v>
      </c>
      <c r="H777" s="1">
        <v>43911</v>
      </c>
      <c r="I777" s="2">
        <v>7.58</v>
      </c>
      <c r="J777" s="2">
        <v>7.58</v>
      </c>
    </row>
    <row r="778" spans="1:10" x14ac:dyDescent="0.3">
      <c r="A778">
        <v>1369362</v>
      </c>
      <c r="B778">
        <v>646191692</v>
      </c>
      <c r="C778" t="s">
        <v>1178</v>
      </c>
      <c r="D778" t="s">
        <v>1179</v>
      </c>
      <c r="E778" t="s">
        <v>19</v>
      </c>
      <c r="G778" t="s">
        <v>20</v>
      </c>
      <c r="H778" s="1">
        <v>43911</v>
      </c>
      <c r="I778" s="2">
        <v>65.650000000000006</v>
      </c>
      <c r="J778" s="2">
        <v>65.650000000000006</v>
      </c>
    </row>
    <row r="779" spans="1:10" x14ac:dyDescent="0.3">
      <c r="A779">
        <v>1381268</v>
      </c>
      <c r="B779">
        <v>618888481</v>
      </c>
      <c r="C779" t="s">
        <v>889</v>
      </c>
      <c r="D779" t="s">
        <v>1180</v>
      </c>
      <c r="E779" t="s">
        <v>26</v>
      </c>
      <c r="G779" t="s">
        <v>20</v>
      </c>
      <c r="H779" s="1">
        <v>43911</v>
      </c>
      <c r="I779" s="2">
        <v>17.7</v>
      </c>
      <c r="J779" s="2">
        <v>17.7</v>
      </c>
    </row>
    <row r="780" spans="1:10" x14ac:dyDescent="0.3">
      <c r="A780">
        <v>2038024</v>
      </c>
      <c r="B780">
        <v>632401212</v>
      </c>
      <c r="C780" t="s">
        <v>1181</v>
      </c>
      <c r="D780" t="s">
        <v>838</v>
      </c>
      <c r="E780" t="s">
        <v>23</v>
      </c>
      <c r="G780" t="s">
        <v>20</v>
      </c>
      <c r="H780" s="1">
        <v>44009</v>
      </c>
      <c r="I780" s="2">
        <v>77.31</v>
      </c>
      <c r="J780" s="2">
        <v>77.31</v>
      </c>
    </row>
    <row r="781" spans="1:10" x14ac:dyDescent="0.3">
      <c r="A781">
        <v>1762079</v>
      </c>
      <c r="B781">
        <v>669369399</v>
      </c>
      <c r="C781" t="s">
        <v>1182</v>
      </c>
      <c r="D781" t="s">
        <v>1183</v>
      </c>
      <c r="E781" t="s">
        <v>23</v>
      </c>
      <c r="G781" t="s">
        <v>20</v>
      </c>
      <c r="H781" s="1">
        <v>43911</v>
      </c>
      <c r="I781" s="2">
        <v>47.2</v>
      </c>
      <c r="J781" s="2">
        <v>47.2</v>
      </c>
    </row>
    <row r="782" spans="1:10" x14ac:dyDescent="0.3">
      <c r="A782">
        <v>1725019</v>
      </c>
      <c r="B782">
        <v>622256287</v>
      </c>
      <c r="C782" t="s">
        <v>1184</v>
      </c>
      <c r="D782" t="s">
        <v>534</v>
      </c>
      <c r="E782" t="s">
        <v>19</v>
      </c>
      <c r="G782" t="s">
        <v>20</v>
      </c>
      <c r="H782" s="1">
        <v>43911</v>
      </c>
      <c r="I782" s="2">
        <v>4.9800000000000004</v>
      </c>
      <c r="J782" s="2">
        <v>4.9800000000000004</v>
      </c>
    </row>
    <row r="783" spans="1:10" x14ac:dyDescent="0.3">
      <c r="A783">
        <v>1496892</v>
      </c>
      <c r="B783">
        <v>616966404</v>
      </c>
      <c r="C783" t="s">
        <v>963</v>
      </c>
      <c r="D783" t="s">
        <v>940</v>
      </c>
      <c r="E783" t="s">
        <v>26</v>
      </c>
      <c r="G783" t="s">
        <v>20</v>
      </c>
      <c r="H783" s="1">
        <v>43911</v>
      </c>
      <c r="I783" s="2">
        <v>31.71</v>
      </c>
      <c r="J783" s="2">
        <v>31.71</v>
      </c>
    </row>
    <row r="784" spans="1:10" x14ac:dyDescent="0.3">
      <c r="A784">
        <v>1991074</v>
      </c>
      <c r="B784">
        <v>719597296</v>
      </c>
      <c r="C784" t="s">
        <v>1082</v>
      </c>
      <c r="D784" t="s">
        <v>416</v>
      </c>
      <c r="E784" t="s">
        <v>19</v>
      </c>
      <c r="G784" t="s">
        <v>20</v>
      </c>
      <c r="H784" s="1">
        <v>43911</v>
      </c>
      <c r="I784" s="2">
        <v>23.24</v>
      </c>
      <c r="J784" s="2">
        <v>23.24</v>
      </c>
    </row>
    <row r="786" spans="1:10" x14ac:dyDescent="0.3">
      <c r="A786" t="s">
        <v>4</v>
      </c>
      <c r="B786" t="str">
        <f>"1225"</f>
        <v>1225</v>
      </c>
      <c r="C786" t="s">
        <v>5</v>
      </c>
      <c r="D786" t="s">
        <v>1185</v>
      </c>
    </row>
    <row r="788" spans="1:10" x14ac:dyDescent="0.3">
      <c r="A788" t="s">
        <v>7</v>
      </c>
      <c r="B788" t="s">
        <v>8</v>
      </c>
      <c r="C788" t="s">
        <v>9</v>
      </c>
      <c r="D788" t="s">
        <v>10</v>
      </c>
      <c r="E788" t="s">
        <v>11</v>
      </c>
      <c r="F788" t="s">
        <v>12</v>
      </c>
      <c r="G788" t="s">
        <v>13</v>
      </c>
      <c r="H788" t="s">
        <v>14</v>
      </c>
      <c r="I788" t="s">
        <v>15</v>
      </c>
      <c r="J788" t="s">
        <v>16</v>
      </c>
    </row>
    <row r="789" spans="1:10" x14ac:dyDescent="0.3">
      <c r="A789">
        <v>1499920</v>
      </c>
      <c r="B789">
        <v>650829633</v>
      </c>
      <c r="C789" t="s">
        <v>1186</v>
      </c>
      <c r="D789" t="s">
        <v>1187</v>
      </c>
      <c r="E789" t="s">
        <v>23</v>
      </c>
      <c r="G789" t="s">
        <v>20</v>
      </c>
      <c r="H789" s="1">
        <v>43646</v>
      </c>
      <c r="I789" s="2">
        <v>302.48</v>
      </c>
      <c r="J789" s="2">
        <v>432.11</v>
      </c>
    </row>
    <row r="790" spans="1:10" x14ac:dyDescent="0.3">
      <c r="A790">
        <v>2005320</v>
      </c>
      <c r="B790">
        <v>622818631</v>
      </c>
      <c r="C790" t="s">
        <v>1188</v>
      </c>
      <c r="D790" t="s">
        <v>1189</v>
      </c>
      <c r="E790" t="s">
        <v>23</v>
      </c>
      <c r="G790" t="s">
        <v>20</v>
      </c>
      <c r="H790" s="1">
        <v>43890</v>
      </c>
      <c r="I790" s="2">
        <v>74.239999999999995</v>
      </c>
      <c r="J790" s="2">
        <v>106.05</v>
      </c>
    </row>
    <row r="791" spans="1:10" x14ac:dyDescent="0.3">
      <c r="A791">
        <v>2005569</v>
      </c>
      <c r="B791">
        <v>682840020</v>
      </c>
      <c r="C791" t="s">
        <v>1190</v>
      </c>
      <c r="D791" t="s">
        <v>1191</v>
      </c>
      <c r="E791" t="s">
        <v>23</v>
      </c>
      <c r="G791" t="s">
        <v>20</v>
      </c>
      <c r="H791" s="1">
        <v>43890</v>
      </c>
      <c r="I791" s="2">
        <v>303.14</v>
      </c>
      <c r="J791" s="2">
        <v>433.05</v>
      </c>
    </row>
    <row r="792" spans="1:10" x14ac:dyDescent="0.3">
      <c r="A792">
        <v>1988658</v>
      </c>
      <c r="B792">
        <v>663629863</v>
      </c>
      <c r="C792" t="s">
        <v>1192</v>
      </c>
      <c r="D792" t="s">
        <v>220</v>
      </c>
      <c r="E792" t="s">
        <v>23</v>
      </c>
      <c r="G792" t="s">
        <v>20</v>
      </c>
      <c r="H792" s="1">
        <v>43585</v>
      </c>
      <c r="I792" s="2">
        <v>126.09</v>
      </c>
      <c r="J792" s="2">
        <v>180.13</v>
      </c>
    </row>
    <row r="793" spans="1:10" x14ac:dyDescent="0.3">
      <c r="A793">
        <v>2017879</v>
      </c>
      <c r="B793">
        <v>657686044</v>
      </c>
      <c r="C793" t="s">
        <v>650</v>
      </c>
      <c r="D793" t="s">
        <v>1193</v>
      </c>
      <c r="E793" t="s">
        <v>23</v>
      </c>
      <c r="G793" t="s">
        <v>20</v>
      </c>
      <c r="H793" s="1">
        <v>43769</v>
      </c>
      <c r="I793" s="2">
        <v>59.01</v>
      </c>
      <c r="J793" s="2">
        <v>84.3</v>
      </c>
    </row>
    <row r="794" spans="1:10" x14ac:dyDescent="0.3">
      <c r="A794">
        <v>1717487</v>
      </c>
      <c r="B794">
        <v>657766820</v>
      </c>
      <c r="C794" t="s">
        <v>1194</v>
      </c>
      <c r="D794" t="s">
        <v>1195</v>
      </c>
      <c r="E794" t="s">
        <v>23</v>
      </c>
      <c r="G794" t="s">
        <v>20</v>
      </c>
      <c r="H794" s="1">
        <v>43769</v>
      </c>
      <c r="I794" s="2">
        <v>352.91</v>
      </c>
      <c r="J794" s="2">
        <v>504.15</v>
      </c>
    </row>
    <row r="795" spans="1:10" x14ac:dyDescent="0.3">
      <c r="A795">
        <v>2070860</v>
      </c>
      <c r="B795">
        <v>550730485</v>
      </c>
      <c r="C795" t="s">
        <v>880</v>
      </c>
      <c r="D795" t="s">
        <v>1196</v>
      </c>
      <c r="E795" t="s">
        <v>23</v>
      </c>
      <c r="G795" t="s">
        <v>20</v>
      </c>
      <c r="H795" s="1">
        <v>43982</v>
      </c>
      <c r="I795" s="2">
        <v>218.18</v>
      </c>
      <c r="J795" s="2">
        <v>311.69</v>
      </c>
    </row>
    <row r="796" spans="1:10" x14ac:dyDescent="0.3">
      <c r="A796">
        <v>1870724</v>
      </c>
      <c r="B796">
        <v>618633333</v>
      </c>
      <c r="C796" t="s">
        <v>1197</v>
      </c>
      <c r="D796" t="s">
        <v>477</v>
      </c>
      <c r="E796" t="s">
        <v>23</v>
      </c>
      <c r="G796" t="s">
        <v>20</v>
      </c>
      <c r="H796" s="1">
        <v>43921</v>
      </c>
      <c r="I796" s="2">
        <v>848.3</v>
      </c>
      <c r="J796" s="2">
        <v>1211.8499999999999</v>
      </c>
    </row>
    <row r="797" spans="1:10" x14ac:dyDescent="0.3">
      <c r="A797">
        <v>1840164</v>
      </c>
      <c r="B797">
        <v>628202186</v>
      </c>
      <c r="C797" t="s">
        <v>1198</v>
      </c>
      <c r="D797" t="s">
        <v>516</v>
      </c>
      <c r="E797" t="s">
        <v>23</v>
      </c>
      <c r="G797" t="s">
        <v>20</v>
      </c>
      <c r="H797" s="1">
        <v>43921</v>
      </c>
      <c r="I797" s="2">
        <v>290.45999999999998</v>
      </c>
      <c r="J797" s="2">
        <v>414.94</v>
      </c>
    </row>
    <row r="799" spans="1:10" x14ac:dyDescent="0.3">
      <c r="A799" t="s">
        <v>4</v>
      </c>
      <c r="B799" t="str">
        <f>"1250"</f>
        <v>1250</v>
      </c>
      <c r="C799" t="s">
        <v>5</v>
      </c>
      <c r="D799" t="s">
        <v>1199</v>
      </c>
    </row>
    <row r="801" spans="1:10" x14ac:dyDescent="0.3">
      <c r="A801" t="s">
        <v>7</v>
      </c>
      <c r="B801" t="s">
        <v>8</v>
      </c>
      <c r="C801" t="s">
        <v>9</v>
      </c>
      <c r="D801" t="s">
        <v>10</v>
      </c>
      <c r="E801" t="s">
        <v>11</v>
      </c>
      <c r="F801" t="s">
        <v>12</v>
      </c>
      <c r="G801" t="s">
        <v>13</v>
      </c>
      <c r="H801" t="s">
        <v>14</v>
      </c>
      <c r="I801" t="s">
        <v>15</v>
      </c>
      <c r="J801" t="s">
        <v>16</v>
      </c>
    </row>
    <row r="802" spans="1:10" x14ac:dyDescent="0.3">
      <c r="A802">
        <v>2020758</v>
      </c>
      <c r="B802">
        <v>926620725</v>
      </c>
      <c r="C802" t="s">
        <v>1200</v>
      </c>
      <c r="D802" t="s">
        <v>1201</v>
      </c>
      <c r="E802" t="s">
        <v>23</v>
      </c>
      <c r="G802" t="s">
        <v>20</v>
      </c>
      <c r="H802" s="1">
        <v>44008</v>
      </c>
      <c r="I802" s="2">
        <v>158.38</v>
      </c>
      <c r="J802" s="2">
        <v>221.73</v>
      </c>
    </row>
    <row r="803" spans="1:10" x14ac:dyDescent="0.3">
      <c r="A803">
        <v>1963313</v>
      </c>
      <c r="B803">
        <v>630357275</v>
      </c>
      <c r="C803" t="s">
        <v>1202</v>
      </c>
      <c r="D803" t="s">
        <v>107</v>
      </c>
      <c r="E803" t="s">
        <v>23</v>
      </c>
      <c r="G803" t="s">
        <v>20</v>
      </c>
      <c r="H803" s="1">
        <v>43938</v>
      </c>
      <c r="I803" s="2">
        <v>369.23</v>
      </c>
      <c r="J803" s="2">
        <v>516.91999999999996</v>
      </c>
    </row>
    <row r="804" spans="1:10" x14ac:dyDescent="0.3">
      <c r="A804">
        <v>1971373</v>
      </c>
      <c r="B804">
        <v>687408732</v>
      </c>
      <c r="C804" t="s">
        <v>1203</v>
      </c>
      <c r="D804" t="s">
        <v>1027</v>
      </c>
      <c r="E804" t="s">
        <v>23</v>
      </c>
      <c r="G804" t="s">
        <v>20</v>
      </c>
      <c r="H804" s="1">
        <v>44022</v>
      </c>
      <c r="I804" s="2">
        <v>44.66</v>
      </c>
      <c r="J804" s="2">
        <v>62.53</v>
      </c>
    </row>
    <row r="805" spans="1:10" x14ac:dyDescent="0.3">
      <c r="A805">
        <v>1894849</v>
      </c>
      <c r="B805">
        <v>656538998</v>
      </c>
      <c r="C805" t="s">
        <v>1204</v>
      </c>
      <c r="D805" t="s">
        <v>1205</v>
      </c>
      <c r="E805" t="s">
        <v>23</v>
      </c>
      <c r="G805" t="s">
        <v>20</v>
      </c>
      <c r="H805" s="1">
        <v>43672</v>
      </c>
      <c r="I805" s="2">
        <v>158.84</v>
      </c>
      <c r="J805" s="2">
        <v>222.38</v>
      </c>
    </row>
    <row r="806" spans="1:10" x14ac:dyDescent="0.3">
      <c r="A806">
        <v>1910546</v>
      </c>
      <c r="B806">
        <v>629849183</v>
      </c>
      <c r="C806" t="s">
        <v>1206</v>
      </c>
      <c r="D806" t="s">
        <v>1207</v>
      </c>
      <c r="E806" t="s">
        <v>23</v>
      </c>
      <c r="G806" t="s">
        <v>20</v>
      </c>
      <c r="H806" s="1">
        <v>43910</v>
      </c>
      <c r="I806" s="2">
        <v>423.08</v>
      </c>
      <c r="J806" s="2">
        <v>592.30999999999995</v>
      </c>
    </row>
    <row r="807" spans="1:10" x14ac:dyDescent="0.3">
      <c r="A807">
        <v>1953520</v>
      </c>
      <c r="B807">
        <v>636212037</v>
      </c>
      <c r="C807" t="s">
        <v>1208</v>
      </c>
      <c r="D807" t="s">
        <v>806</v>
      </c>
      <c r="E807" t="s">
        <v>23</v>
      </c>
      <c r="G807" t="s">
        <v>20</v>
      </c>
      <c r="H807" s="1">
        <v>44008</v>
      </c>
      <c r="I807" s="2">
        <v>78.14</v>
      </c>
      <c r="J807" s="2">
        <v>109.4</v>
      </c>
    </row>
    <row r="808" spans="1:10" x14ac:dyDescent="0.3">
      <c r="A808">
        <v>1983105</v>
      </c>
      <c r="B808">
        <v>586356586</v>
      </c>
      <c r="C808" t="s">
        <v>1209</v>
      </c>
      <c r="D808" t="s">
        <v>1210</v>
      </c>
      <c r="E808" t="s">
        <v>23</v>
      </c>
      <c r="G808" t="s">
        <v>20</v>
      </c>
      <c r="H808" s="1">
        <v>43980</v>
      </c>
      <c r="I808" s="2">
        <v>192.31</v>
      </c>
      <c r="J808" s="2">
        <v>269.23</v>
      </c>
    </row>
    <row r="809" spans="1:10" x14ac:dyDescent="0.3">
      <c r="A809">
        <v>1725357</v>
      </c>
      <c r="B809">
        <v>684713290</v>
      </c>
      <c r="C809" t="s">
        <v>1211</v>
      </c>
      <c r="D809" t="s">
        <v>1212</v>
      </c>
      <c r="E809" t="s">
        <v>23</v>
      </c>
      <c r="G809" t="s">
        <v>20</v>
      </c>
      <c r="H809" s="1">
        <v>43952</v>
      </c>
      <c r="I809" s="2">
        <v>57.69</v>
      </c>
      <c r="J809" s="2">
        <v>80.77</v>
      </c>
    </row>
    <row r="810" spans="1:10" x14ac:dyDescent="0.3">
      <c r="A810">
        <v>2053791</v>
      </c>
      <c r="B810">
        <v>534073044</v>
      </c>
      <c r="C810" t="s">
        <v>1213</v>
      </c>
      <c r="D810" t="s">
        <v>1214</v>
      </c>
      <c r="E810" t="s">
        <v>23</v>
      </c>
      <c r="G810" t="s">
        <v>20</v>
      </c>
      <c r="H810" s="1">
        <v>43952</v>
      </c>
      <c r="I810" s="2">
        <v>346.6</v>
      </c>
      <c r="J810" s="2">
        <v>485.24</v>
      </c>
    </row>
    <row r="811" spans="1:10" x14ac:dyDescent="0.3">
      <c r="A811">
        <v>1885201</v>
      </c>
      <c r="B811">
        <v>675390710</v>
      </c>
      <c r="C811" t="s">
        <v>1215</v>
      </c>
      <c r="D811" t="s">
        <v>1216</v>
      </c>
      <c r="E811" t="s">
        <v>23</v>
      </c>
      <c r="G811" t="s">
        <v>20</v>
      </c>
      <c r="H811" s="1">
        <v>43602</v>
      </c>
      <c r="I811" s="2">
        <v>177.03</v>
      </c>
      <c r="J811" s="2">
        <v>247.84</v>
      </c>
    </row>
    <row r="813" spans="1:10" x14ac:dyDescent="0.3">
      <c r="A813" t="s">
        <v>4</v>
      </c>
      <c r="B813" t="str">
        <f>"1275"</f>
        <v>1275</v>
      </c>
      <c r="C813" t="s">
        <v>5</v>
      </c>
      <c r="D813" t="s">
        <v>1217</v>
      </c>
    </row>
    <row r="815" spans="1:10" x14ac:dyDescent="0.3">
      <c r="A815" t="s">
        <v>7</v>
      </c>
      <c r="B815" t="s">
        <v>8</v>
      </c>
      <c r="C815" t="s">
        <v>9</v>
      </c>
      <c r="D815" t="s">
        <v>10</v>
      </c>
      <c r="E815" t="s">
        <v>11</v>
      </c>
      <c r="F815" t="s">
        <v>12</v>
      </c>
      <c r="G815" t="s">
        <v>13</v>
      </c>
      <c r="H815" t="s">
        <v>14</v>
      </c>
      <c r="I815" t="s">
        <v>15</v>
      </c>
      <c r="J815" t="s">
        <v>16</v>
      </c>
    </row>
    <row r="816" spans="1:10" x14ac:dyDescent="0.3">
      <c r="A816">
        <v>1638493</v>
      </c>
      <c r="B816">
        <v>649737954</v>
      </c>
      <c r="C816" t="s">
        <v>1218</v>
      </c>
      <c r="D816" t="s">
        <v>442</v>
      </c>
      <c r="E816" t="s">
        <v>23</v>
      </c>
      <c r="G816" t="s">
        <v>20</v>
      </c>
      <c r="H816" s="1">
        <v>43974</v>
      </c>
      <c r="I816" s="2">
        <v>349.81</v>
      </c>
      <c r="J816" s="2">
        <v>349.81</v>
      </c>
    </row>
    <row r="818" spans="1:10" x14ac:dyDescent="0.3">
      <c r="A818" t="s">
        <v>4</v>
      </c>
      <c r="B818" t="str">
        <f>"1300"</f>
        <v>1300</v>
      </c>
      <c r="C818" t="s">
        <v>5</v>
      </c>
      <c r="D818" t="s">
        <v>1219</v>
      </c>
    </row>
    <row r="820" spans="1:10" x14ac:dyDescent="0.3">
      <c r="A820" t="s">
        <v>7</v>
      </c>
      <c r="B820" t="s">
        <v>8</v>
      </c>
      <c r="C820" t="s">
        <v>9</v>
      </c>
      <c r="D820" t="s">
        <v>10</v>
      </c>
      <c r="E820" t="s">
        <v>11</v>
      </c>
      <c r="F820" t="s">
        <v>12</v>
      </c>
      <c r="G820" t="s">
        <v>13</v>
      </c>
      <c r="H820" t="s">
        <v>14</v>
      </c>
      <c r="I820" t="s">
        <v>15</v>
      </c>
      <c r="J820" t="s">
        <v>16</v>
      </c>
    </row>
    <row r="821" spans="1:10" x14ac:dyDescent="0.3">
      <c r="A821">
        <v>2050656</v>
      </c>
      <c r="B821">
        <v>653798389</v>
      </c>
      <c r="C821" t="s">
        <v>1220</v>
      </c>
      <c r="D821" t="s">
        <v>1065</v>
      </c>
      <c r="E821" t="s">
        <v>23</v>
      </c>
      <c r="G821" t="s">
        <v>20</v>
      </c>
      <c r="H821" s="1">
        <v>43946</v>
      </c>
      <c r="I821" s="2">
        <v>64.63</v>
      </c>
      <c r="J821" s="2">
        <v>64.63</v>
      </c>
    </row>
    <row r="822" spans="1:10" x14ac:dyDescent="0.3">
      <c r="A822">
        <v>1571678</v>
      </c>
      <c r="B822">
        <v>635670169</v>
      </c>
      <c r="C822" t="s">
        <v>1221</v>
      </c>
      <c r="D822" t="s">
        <v>183</v>
      </c>
      <c r="E822" t="s">
        <v>19</v>
      </c>
      <c r="G822" t="s">
        <v>20</v>
      </c>
      <c r="H822" s="1">
        <v>44016</v>
      </c>
      <c r="I822" s="2">
        <v>80.790000000000006</v>
      </c>
      <c r="J822" s="2">
        <v>80.790000000000006</v>
      </c>
    </row>
    <row r="823" spans="1:10" x14ac:dyDescent="0.3">
      <c r="A823">
        <v>1544634</v>
      </c>
      <c r="B823">
        <v>614996577</v>
      </c>
      <c r="C823" t="s">
        <v>1222</v>
      </c>
      <c r="D823" t="s">
        <v>688</v>
      </c>
      <c r="E823" t="s">
        <v>26</v>
      </c>
      <c r="G823" t="s">
        <v>20</v>
      </c>
      <c r="H823" s="1">
        <v>43918</v>
      </c>
      <c r="I823" s="2">
        <v>0.82</v>
      </c>
      <c r="J823" s="2">
        <v>0.82</v>
      </c>
    </row>
    <row r="824" spans="1:10" x14ac:dyDescent="0.3">
      <c r="A824">
        <v>1526185</v>
      </c>
      <c r="B824">
        <v>630765030</v>
      </c>
      <c r="C824" t="s">
        <v>1223</v>
      </c>
      <c r="D824" t="s">
        <v>1224</v>
      </c>
      <c r="E824" t="s">
        <v>23</v>
      </c>
      <c r="G824" t="s">
        <v>20</v>
      </c>
      <c r="H824" s="1">
        <v>43918</v>
      </c>
      <c r="I824" s="2">
        <v>2.38</v>
      </c>
      <c r="J824" s="2">
        <v>2.38</v>
      </c>
    </row>
    <row r="825" spans="1:10" x14ac:dyDescent="0.3">
      <c r="A825">
        <v>2065761</v>
      </c>
      <c r="B825">
        <v>645293226</v>
      </c>
      <c r="C825" t="s">
        <v>159</v>
      </c>
      <c r="D825" t="s">
        <v>1225</v>
      </c>
      <c r="E825" t="s">
        <v>19</v>
      </c>
      <c r="G825" t="s">
        <v>20</v>
      </c>
      <c r="H825" s="1">
        <v>43918</v>
      </c>
      <c r="I825" s="2">
        <v>3.74</v>
      </c>
      <c r="J825" s="2">
        <v>3.74</v>
      </c>
    </row>
    <row r="826" spans="1:10" x14ac:dyDescent="0.3">
      <c r="A826">
        <v>2025112</v>
      </c>
      <c r="B826">
        <v>637175480</v>
      </c>
      <c r="C826" t="s">
        <v>1226</v>
      </c>
      <c r="D826" t="s">
        <v>968</v>
      </c>
      <c r="E826" t="s">
        <v>19</v>
      </c>
      <c r="G826" t="s">
        <v>20</v>
      </c>
      <c r="H826" s="1">
        <v>43918</v>
      </c>
      <c r="I826" s="2">
        <v>7.53</v>
      </c>
      <c r="J826" s="2">
        <v>7.53</v>
      </c>
    </row>
    <row r="827" spans="1:10" x14ac:dyDescent="0.3">
      <c r="A827">
        <v>2011344</v>
      </c>
      <c r="B827">
        <v>671200020</v>
      </c>
      <c r="C827" t="s">
        <v>1227</v>
      </c>
      <c r="D827" t="s">
        <v>1228</v>
      </c>
      <c r="E827" t="s">
        <v>19</v>
      </c>
      <c r="G827" t="s">
        <v>20</v>
      </c>
      <c r="H827" s="1">
        <v>44030</v>
      </c>
      <c r="I827" s="2">
        <v>66.099999999999994</v>
      </c>
      <c r="J827" s="2">
        <v>66.099999999999994</v>
      </c>
    </row>
    <row r="828" spans="1:10" x14ac:dyDescent="0.3">
      <c r="A828">
        <v>1762202</v>
      </c>
      <c r="B828">
        <v>669048456</v>
      </c>
      <c r="C828" t="s">
        <v>1229</v>
      </c>
      <c r="D828" t="s">
        <v>1230</v>
      </c>
      <c r="E828" t="s">
        <v>19</v>
      </c>
      <c r="G828" t="s">
        <v>20</v>
      </c>
      <c r="H828" s="1">
        <v>43918</v>
      </c>
      <c r="I828" s="2">
        <v>5.31</v>
      </c>
      <c r="J828" s="2">
        <v>5.31</v>
      </c>
    </row>
    <row r="829" spans="1:10" x14ac:dyDescent="0.3">
      <c r="A829">
        <v>1543065</v>
      </c>
      <c r="B829">
        <v>622626331</v>
      </c>
      <c r="C829" t="s">
        <v>1231</v>
      </c>
      <c r="D829" t="s">
        <v>1109</v>
      </c>
      <c r="E829" t="s">
        <v>26</v>
      </c>
      <c r="G829" t="s">
        <v>20</v>
      </c>
      <c r="H829" s="1">
        <v>43974</v>
      </c>
      <c r="I829" s="2">
        <v>11.58</v>
      </c>
      <c r="J829" s="2">
        <v>11.58</v>
      </c>
    </row>
    <row r="830" spans="1:10" x14ac:dyDescent="0.3">
      <c r="A830">
        <v>1613199</v>
      </c>
      <c r="B830">
        <v>626486575</v>
      </c>
      <c r="C830" t="s">
        <v>1232</v>
      </c>
      <c r="D830" t="s">
        <v>701</v>
      </c>
      <c r="E830" t="s">
        <v>26</v>
      </c>
      <c r="G830" t="s">
        <v>20</v>
      </c>
      <c r="H830" s="1">
        <v>43946</v>
      </c>
      <c r="I830" s="2">
        <v>4.4400000000000004</v>
      </c>
      <c r="J830" s="2">
        <v>4.4400000000000004</v>
      </c>
    </row>
    <row r="831" spans="1:10" x14ac:dyDescent="0.3">
      <c r="A831">
        <v>1979624</v>
      </c>
      <c r="B831">
        <v>669105223</v>
      </c>
      <c r="C831" t="s">
        <v>1233</v>
      </c>
      <c r="D831" t="s">
        <v>1234</v>
      </c>
      <c r="E831" t="s">
        <v>26</v>
      </c>
      <c r="G831" t="s">
        <v>20</v>
      </c>
      <c r="H831" s="1">
        <v>43918</v>
      </c>
      <c r="I831" s="2">
        <v>1.35</v>
      </c>
      <c r="J831" s="2">
        <v>1.35</v>
      </c>
    </row>
    <row r="832" spans="1:10" x14ac:dyDescent="0.3">
      <c r="A832">
        <v>2012953</v>
      </c>
      <c r="B832">
        <v>637576182</v>
      </c>
      <c r="C832" t="s">
        <v>1235</v>
      </c>
      <c r="D832" t="s">
        <v>107</v>
      </c>
      <c r="E832" t="s">
        <v>23</v>
      </c>
      <c r="G832" t="s">
        <v>20</v>
      </c>
      <c r="H832" s="1">
        <v>43960</v>
      </c>
      <c r="I832" s="2">
        <v>8.5299999999999994</v>
      </c>
      <c r="J832" s="2">
        <v>8.5299999999999994</v>
      </c>
    </row>
    <row r="833" spans="1:10" x14ac:dyDescent="0.3">
      <c r="A833">
        <v>2053916</v>
      </c>
      <c r="B833">
        <v>667424170</v>
      </c>
      <c r="C833" t="s">
        <v>1236</v>
      </c>
      <c r="D833" t="s">
        <v>194</v>
      </c>
      <c r="E833" t="s">
        <v>23</v>
      </c>
      <c r="G833" t="s">
        <v>20</v>
      </c>
      <c r="H833" s="1">
        <v>43918</v>
      </c>
      <c r="I833" s="2">
        <v>55.51</v>
      </c>
      <c r="J833" s="2">
        <v>55.51</v>
      </c>
    </row>
    <row r="834" spans="1:10" x14ac:dyDescent="0.3">
      <c r="A834">
        <v>2048338</v>
      </c>
      <c r="B834">
        <v>656948015</v>
      </c>
      <c r="C834" t="s">
        <v>1237</v>
      </c>
      <c r="D834" t="s">
        <v>1238</v>
      </c>
      <c r="E834" t="s">
        <v>23</v>
      </c>
      <c r="G834" t="s">
        <v>20</v>
      </c>
      <c r="H834" s="1">
        <v>44016</v>
      </c>
      <c r="I834" s="2">
        <v>82.86</v>
      </c>
      <c r="J834" s="2">
        <v>82.86</v>
      </c>
    </row>
    <row r="835" spans="1:10" x14ac:dyDescent="0.3">
      <c r="A835">
        <v>1748326</v>
      </c>
      <c r="B835">
        <v>659258487</v>
      </c>
      <c r="C835" t="s">
        <v>1239</v>
      </c>
      <c r="D835" t="s">
        <v>1240</v>
      </c>
      <c r="E835" t="s">
        <v>23</v>
      </c>
      <c r="G835" t="s">
        <v>20</v>
      </c>
      <c r="H835" s="1">
        <v>44030</v>
      </c>
      <c r="I835" s="2">
        <v>120.17</v>
      </c>
      <c r="J835" s="2">
        <v>120.17</v>
      </c>
    </row>
    <row r="836" spans="1:10" x14ac:dyDescent="0.3">
      <c r="A836">
        <v>1496082</v>
      </c>
      <c r="B836">
        <v>620672485</v>
      </c>
      <c r="C836" t="s">
        <v>1241</v>
      </c>
      <c r="D836" t="s">
        <v>838</v>
      </c>
      <c r="E836" t="s">
        <v>26</v>
      </c>
      <c r="G836" t="s">
        <v>20</v>
      </c>
      <c r="H836" s="1">
        <v>44016</v>
      </c>
      <c r="I836" s="2">
        <v>30.13</v>
      </c>
      <c r="J836" s="2">
        <v>30.13</v>
      </c>
    </row>
    <row r="837" spans="1:10" x14ac:dyDescent="0.3">
      <c r="A837">
        <v>1976406</v>
      </c>
      <c r="B837">
        <v>638729996</v>
      </c>
      <c r="C837" t="s">
        <v>1242</v>
      </c>
      <c r="D837" t="s">
        <v>1163</v>
      </c>
      <c r="E837" t="s">
        <v>26</v>
      </c>
      <c r="G837" t="s">
        <v>20</v>
      </c>
      <c r="H837" s="1">
        <v>44030</v>
      </c>
      <c r="I837" s="2">
        <v>185.55</v>
      </c>
      <c r="J837" s="2">
        <v>185.55</v>
      </c>
    </row>
    <row r="838" spans="1:10" x14ac:dyDescent="0.3">
      <c r="A838">
        <v>2051068</v>
      </c>
      <c r="B838">
        <v>634057210</v>
      </c>
      <c r="C838" t="s">
        <v>1243</v>
      </c>
      <c r="D838" t="s">
        <v>1244</v>
      </c>
      <c r="E838" t="s">
        <v>19</v>
      </c>
      <c r="G838" t="s">
        <v>20</v>
      </c>
      <c r="H838" s="1">
        <v>43932</v>
      </c>
      <c r="I838" s="2">
        <v>85.94</v>
      </c>
      <c r="J838" s="2">
        <v>85.94</v>
      </c>
    </row>
    <row r="839" spans="1:10" x14ac:dyDescent="0.3">
      <c r="A839">
        <v>1903400</v>
      </c>
      <c r="B839">
        <v>660127671</v>
      </c>
      <c r="C839" t="s">
        <v>1245</v>
      </c>
      <c r="D839" t="s">
        <v>717</v>
      </c>
      <c r="E839" t="s">
        <v>23</v>
      </c>
      <c r="G839" t="s">
        <v>20</v>
      </c>
      <c r="H839" s="1">
        <v>43918</v>
      </c>
      <c r="I839" s="2">
        <v>56.51</v>
      </c>
      <c r="J839" s="2">
        <v>56.51</v>
      </c>
    </row>
    <row r="840" spans="1:10" x14ac:dyDescent="0.3">
      <c r="A840">
        <v>2050631</v>
      </c>
      <c r="B840">
        <v>632197737</v>
      </c>
      <c r="C840" t="s">
        <v>599</v>
      </c>
      <c r="D840" t="s">
        <v>1246</v>
      </c>
      <c r="E840" t="s">
        <v>23</v>
      </c>
      <c r="G840" t="s">
        <v>20</v>
      </c>
      <c r="H840" s="1">
        <v>43918</v>
      </c>
      <c r="I840" s="2">
        <v>13.02</v>
      </c>
      <c r="J840" s="2">
        <v>13.02</v>
      </c>
    </row>
    <row r="841" spans="1:10" x14ac:dyDescent="0.3">
      <c r="A841">
        <v>1405406</v>
      </c>
      <c r="B841">
        <v>632042891</v>
      </c>
      <c r="C841" t="s">
        <v>1247</v>
      </c>
      <c r="D841" t="s">
        <v>1248</v>
      </c>
      <c r="E841" t="s">
        <v>26</v>
      </c>
      <c r="G841" t="s">
        <v>20</v>
      </c>
      <c r="H841" s="1">
        <v>43918</v>
      </c>
      <c r="I841" s="2">
        <v>16.809999999999999</v>
      </c>
      <c r="J841" s="2">
        <v>16.809999999999999</v>
      </c>
    </row>
    <row r="842" spans="1:10" x14ac:dyDescent="0.3">
      <c r="A842">
        <v>2016921</v>
      </c>
      <c r="B842">
        <v>653576983</v>
      </c>
      <c r="C842" t="s">
        <v>1249</v>
      </c>
      <c r="D842" t="s">
        <v>449</v>
      </c>
      <c r="E842" t="s">
        <v>23</v>
      </c>
      <c r="G842" t="s">
        <v>20</v>
      </c>
      <c r="H842" s="1">
        <v>43960</v>
      </c>
      <c r="I842" s="2">
        <v>12.07</v>
      </c>
      <c r="J842" s="2">
        <v>12.07</v>
      </c>
    </row>
    <row r="843" spans="1:10" x14ac:dyDescent="0.3">
      <c r="A843">
        <v>1440734</v>
      </c>
      <c r="B843">
        <v>630013175</v>
      </c>
      <c r="C843" t="s">
        <v>1250</v>
      </c>
      <c r="D843" t="s">
        <v>1251</v>
      </c>
      <c r="E843" t="s">
        <v>26</v>
      </c>
      <c r="G843" t="s">
        <v>20</v>
      </c>
      <c r="H843" s="1">
        <v>43918</v>
      </c>
      <c r="I843" s="2">
        <v>19.93</v>
      </c>
      <c r="J843" s="2">
        <v>19.93</v>
      </c>
    </row>
    <row r="844" spans="1:10" x14ac:dyDescent="0.3">
      <c r="A844">
        <v>1517663</v>
      </c>
      <c r="B844">
        <v>638169540</v>
      </c>
      <c r="C844" t="s">
        <v>1252</v>
      </c>
      <c r="D844" t="s">
        <v>852</v>
      </c>
      <c r="E844" t="s">
        <v>26</v>
      </c>
      <c r="G844" t="s">
        <v>20</v>
      </c>
      <c r="H844" s="1">
        <v>44002</v>
      </c>
      <c r="I844" s="2">
        <v>74.73</v>
      </c>
      <c r="J844" s="2">
        <v>74.73</v>
      </c>
    </row>
    <row r="846" spans="1:10" x14ac:dyDescent="0.3">
      <c r="A846" t="s">
        <v>4</v>
      </c>
      <c r="B846" t="str">
        <f>"1550"</f>
        <v>1550</v>
      </c>
      <c r="C846" t="s">
        <v>5</v>
      </c>
      <c r="D846" t="s">
        <v>1253</v>
      </c>
    </row>
    <row r="848" spans="1:10" x14ac:dyDescent="0.3">
      <c r="A848" t="s">
        <v>7</v>
      </c>
      <c r="B848" t="s">
        <v>8</v>
      </c>
      <c r="C848" t="s">
        <v>9</v>
      </c>
      <c r="D848" t="s">
        <v>10</v>
      </c>
      <c r="E848" t="s">
        <v>11</v>
      </c>
      <c r="F848" t="s">
        <v>12</v>
      </c>
      <c r="G848" t="s">
        <v>13</v>
      </c>
      <c r="H848" t="s">
        <v>14</v>
      </c>
      <c r="I848" t="s">
        <v>15</v>
      </c>
      <c r="J848" t="s">
        <v>16</v>
      </c>
    </row>
    <row r="849" spans="1:10" x14ac:dyDescent="0.3">
      <c r="A849">
        <v>1899327</v>
      </c>
      <c r="B849">
        <v>655699783</v>
      </c>
      <c r="C849" t="s">
        <v>1254</v>
      </c>
      <c r="D849" t="s">
        <v>214</v>
      </c>
      <c r="E849" t="s">
        <v>23</v>
      </c>
      <c r="G849" t="s">
        <v>20</v>
      </c>
      <c r="H849" s="1">
        <v>43905</v>
      </c>
      <c r="I849" s="2">
        <v>3.16</v>
      </c>
      <c r="J849" s="2">
        <v>3.3</v>
      </c>
    </row>
    <row r="850" spans="1:10" x14ac:dyDescent="0.3">
      <c r="A850">
        <v>1944081</v>
      </c>
      <c r="B850">
        <v>658964721</v>
      </c>
      <c r="C850" t="s">
        <v>985</v>
      </c>
      <c r="D850" t="s">
        <v>740</v>
      </c>
      <c r="E850" t="s">
        <v>19</v>
      </c>
      <c r="G850" t="s">
        <v>20</v>
      </c>
      <c r="H850" s="1">
        <v>43951</v>
      </c>
      <c r="I850" s="2">
        <v>250.06</v>
      </c>
      <c r="J850" s="2">
        <v>260.93</v>
      </c>
    </row>
    <row r="851" spans="1:10" x14ac:dyDescent="0.3">
      <c r="A851">
        <v>1864164</v>
      </c>
      <c r="B851">
        <v>628938862</v>
      </c>
      <c r="C851" t="s">
        <v>1255</v>
      </c>
      <c r="D851" t="s">
        <v>1256</v>
      </c>
      <c r="E851" t="s">
        <v>23</v>
      </c>
      <c r="G851" t="s">
        <v>20</v>
      </c>
      <c r="H851" s="1">
        <v>44012</v>
      </c>
      <c r="I851" s="2">
        <v>219.08</v>
      </c>
      <c r="J851" s="2">
        <v>228.61</v>
      </c>
    </row>
    <row r="852" spans="1:10" x14ac:dyDescent="0.3">
      <c r="A852">
        <v>2028124</v>
      </c>
      <c r="B852">
        <v>657316733</v>
      </c>
      <c r="C852" t="s">
        <v>1257</v>
      </c>
      <c r="D852" t="s">
        <v>1258</v>
      </c>
      <c r="E852" t="s">
        <v>23</v>
      </c>
      <c r="G852" t="s">
        <v>20</v>
      </c>
      <c r="H852" s="1">
        <v>43951</v>
      </c>
      <c r="I852" s="2">
        <v>606.28</v>
      </c>
      <c r="J852" s="2">
        <v>632.64</v>
      </c>
    </row>
    <row r="853" spans="1:10" x14ac:dyDescent="0.3">
      <c r="A853">
        <v>2013258</v>
      </c>
      <c r="B853">
        <v>654088004</v>
      </c>
      <c r="C853" t="s">
        <v>548</v>
      </c>
      <c r="D853" t="s">
        <v>1259</v>
      </c>
      <c r="E853" t="s">
        <v>23</v>
      </c>
      <c r="G853" t="s">
        <v>20</v>
      </c>
      <c r="H853" s="1">
        <v>43921</v>
      </c>
      <c r="I853" s="2">
        <v>211.6</v>
      </c>
      <c r="J853" s="2">
        <v>230</v>
      </c>
    </row>
    <row r="854" spans="1:10" x14ac:dyDescent="0.3">
      <c r="A854">
        <v>1924372</v>
      </c>
      <c r="B854">
        <v>667960819</v>
      </c>
      <c r="C854" t="s">
        <v>558</v>
      </c>
      <c r="D854" t="s">
        <v>238</v>
      </c>
      <c r="E854" t="s">
        <v>23</v>
      </c>
      <c r="G854" t="s">
        <v>20</v>
      </c>
      <c r="H854" s="1">
        <v>43997</v>
      </c>
      <c r="I854" s="2">
        <v>65.209999999999994</v>
      </c>
      <c r="J854" s="2">
        <v>68.05</v>
      </c>
    </row>
    <row r="855" spans="1:10" x14ac:dyDescent="0.3">
      <c r="A855">
        <v>1889617</v>
      </c>
      <c r="B855">
        <v>654974187</v>
      </c>
      <c r="C855" t="s">
        <v>1260</v>
      </c>
      <c r="D855" t="s">
        <v>632</v>
      </c>
      <c r="E855" t="s">
        <v>23</v>
      </c>
      <c r="G855" t="s">
        <v>20</v>
      </c>
      <c r="H855" s="1">
        <v>43814</v>
      </c>
      <c r="I855" s="2">
        <v>176.18</v>
      </c>
      <c r="J855" s="2">
        <v>183.84</v>
      </c>
    </row>
    <row r="856" spans="1:10" x14ac:dyDescent="0.3">
      <c r="A856">
        <v>1930809</v>
      </c>
      <c r="B856">
        <v>649934197</v>
      </c>
      <c r="C856" t="s">
        <v>1261</v>
      </c>
      <c r="D856" t="s">
        <v>472</v>
      </c>
      <c r="E856" t="s">
        <v>23</v>
      </c>
      <c r="G856" t="s">
        <v>20</v>
      </c>
      <c r="H856" s="1">
        <v>43784</v>
      </c>
      <c r="I856" s="2">
        <v>252.76</v>
      </c>
      <c r="J856" s="2">
        <v>263.75</v>
      </c>
    </row>
    <row r="857" spans="1:10" x14ac:dyDescent="0.3">
      <c r="A857">
        <v>1916337</v>
      </c>
      <c r="B857">
        <v>663841401</v>
      </c>
      <c r="C857" t="s">
        <v>1262</v>
      </c>
      <c r="D857" t="s">
        <v>1263</v>
      </c>
      <c r="E857" t="s">
        <v>23</v>
      </c>
      <c r="G857" t="s">
        <v>20</v>
      </c>
      <c r="H857" s="1">
        <v>43921</v>
      </c>
      <c r="I857" s="2">
        <v>49.54</v>
      </c>
      <c r="J857" s="2">
        <v>51.69</v>
      </c>
    </row>
    <row r="858" spans="1:10" x14ac:dyDescent="0.3">
      <c r="A858">
        <v>1863349</v>
      </c>
      <c r="B858">
        <v>651304339</v>
      </c>
      <c r="C858" t="s">
        <v>1264</v>
      </c>
      <c r="D858" t="s">
        <v>834</v>
      </c>
      <c r="E858" t="s">
        <v>23</v>
      </c>
      <c r="G858" t="s">
        <v>20</v>
      </c>
      <c r="H858" s="1">
        <v>43905</v>
      </c>
      <c r="I858" s="2">
        <v>117.38</v>
      </c>
      <c r="J858" s="2">
        <v>122.48</v>
      </c>
    </row>
    <row r="859" spans="1:10" x14ac:dyDescent="0.3">
      <c r="A859">
        <v>1219856</v>
      </c>
      <c r="B859">
        <v>658828801</v>
      </c>
      <c r="C859" t="s">
        <v>608</v>
      </c>
      <c r="D859" t="s">
        <v>1265</v>
      </c>
      <c r="E859" t="s">
        <v>23</v>
      </c>
      <c r="G859" t="s">
        <v>20</v>
      </c>
      <c r="H859" s="1">
        <v>43905</v>
      </c>
      <c r="I859" s="2">
        <v>2.41</v>
      </c>
      <c r="J859" s="2">
        <v>2.5099999999999998</v>
      </c>
    </row>
    <row r="860" spans="1:10" x14ac:dyDescent="0.3">
      <c r="A860">
        <v>1842525</v>
      </c>
      <c r="B860">
        <v>652594243</v>
      </c>
      <c r="C860" t="s">
        <v>626</v>
      </c>
      <c r="D860" t="s">
        <v>278</v>
      </c>
      <c r="E860" t="s">
        <v>23</v>
      </c>
      <c r="G860" t="s">
        <v>20</v>
      </c>
      <c r="H860" s="1">
        <v>43646</v>
      </c>
      <c r="I860" s="2">
        <v>213.84</v>
      </c>
      <c r="J860" s="2">
        <v>223.14</v>
      </c>
    </row>
    <row r="861" spans="1:10" x14ac:dyDescent="0.3">
      <c r="A861">
        <v>1953546</v>
      </c>
      <c r="B861">
        <v>681417614</v>
      </c>
      <c r="C861" t="s">
        <v>1266</v>
      </c>
      <c r="D861" t="s">
        <v>1267</v>
      </c>
      <c r="E861" t="s">
        <v>23</v>
      </c>
      <c r="G861" t="s">
        <v>20</v>
      </c>
      <c r="H861" s="1">
        <v>43905</v>
      </c>
      <c r="I861" s="2">
        <v>1.63</v>
      </c>
      <c r="J861" s="2">
        <v>1.7</v>
      </c>
    </row>
    <row r="862" spans="1:10" x14ac:dyDescent="0.3">
      <c r="A862">
        <v>2059855</v>
      </c>
      <c r="B862">
        <v>677944530</v>
      </c>
      <c r="C862" t="s">
        <v>666</v>
      </c>
      <c r="D862" t="s">
        <v>1268</v>
      </c>
      <c r="E862" t="s">
        <v>23</v>
      </c>
      <c r="G862" t="s">
        <v>20</v>
      </c>
      <c r="H862" s="1">
        <v>43830</v>
      </c>
      <c r="I862" s="2">
        <v>128.13999999999999</v>
      </c>
      <c r="J862" s="2">
        <v>133.71</v>
      </c>
    </row>
    <row r="863" spans="1:10" x14ac:dyDescent="0.3">
      <c r="A863">
        <v>1937622</v>
      </c>
      <c r="B863">
        <v>654293331</v>
      </c>
      <c r="C863" t="s">
        <v>1269</v>
      </c>
      <c r="D863" t="s">
        <v>1270</v>
      </c>
      <c r="E863" t="s">
        <v>23</v>
      </c>
      <c r="G863" t="s">
        <v>20</v>
      </c>
      <c r="H863" s="1">
        <v>43921</v>
      </c>
      <c r="I863" s="2">
        <v>16.39</v>
      </c>
      <c r="J863" s="2">
        <v>16.39</v>
      </c>
    </row>
    <row r="864" spans="1:10" x14ac:dyDescent="0.3">
      <c r="A864">
        <v>2053221</v>
      </c>
      <c r="B864">
        <v>672469749</v>
      </c>
      <c r="C864" t="s">
        <v>1271</v>
      </c>
      <c r="D864" t="s">
        <v>1272</v>
      </c>
      <c r="E864" t="s">
        <v>23</v>
      </c>
      <c r="G864" t="s">
        <v>20</v>
      </c>
      <c r="H864" s="1">
        <v>44012</v>
      </c>
      <c r="I864" s="2">
        <v>40.94</v>
      </c>
      <c r="J864" s="2">
        <v>42.72</v>
      </c>
    </row>
    <row r="865" spans="1:10" x14ac:dyDescent="0.3">
      <c r="A865">
        <v>1897677</v>
      </c>
      <c r="B865">
        <v>729485680</v>
      </c>
      <c r="C865" t="s">
        <v>1273</v>
      </c>
      <c r="D865" t="s">
        <v>194</v>
      </c>
      <c r="E865" t="s">
        <v>23</v>
      </c>
      <c r="G865" t="s">
        <v>20</v>
      </c>
      <c r="H865" s="1">
        <v>43646</v>
      </c>
      <c r="I865" s="2">
        <v>64.150000000000006</v>
      </c>
      <c r="J865" s="2">
        <v>66.94</v>
      </c>
    </row>
    <row r="866" spans="1:10" x14ac:dyDescent="0.3">
      <c r="A866">
        <v>1805027</v>
      </c>
      <c r="B866">
        <v>622422129</v>
      </c>
      <c r="C866" t="s">
        <v>1274</v>
      </c>
      <c r="D866" t="s">
        <v>1275</v>
      </c>
      <c r="E866" t="s">
        <v>23</v>
      </c>
      <c r="G866" t="s">
        <v>20</v>
      </c>
      <c r="H866" s="1">
        <v>44027</v>
      </c>
      <c r="I866" s="2">
        <v>92.63</v>
      </c>
      <c r="J866" s="2">
        <v>96.66</v>
      </c>
    </row>
    <row r="867" spans="1:10" x14ac:dyDescent="0.3">
      <c r="A867">
        <v>1801026</v>
      </c>
      <c r="B867">
        <v>642328926</v>
      </c>
      <c r="C867" t="s">
        <v>1276</v>
      </c>
      <c r="D867" t="s">
        <v>91</v>
      </c>
      <c r="E867" t="s">
        <v>23</v>
      </c>
      <c r="G867" t="s">
        <v>20</v>
      </c>
      <c r="H867" s="1">
        <v>44012</v>
      </c>
      <c r="I867" s="2">
        <v>392.38</v>
      </c>
      <c r="J867" s="2">
        <v>409.44</v>
      </c>
    </row>
    <row r="868" spans="1:10" x14ac:dyDescent="0.3">
      <c r="A868">
        <v>2060564</v>
      </c>
      <c r="B868">
        <v>650490766</v>
      </c>
      <c r="C868" t="s">
        <v>1277</v>
      </c>
      <c r="D868" t="s">
        <v>1278</v>
      </c>
      <c r="E868" t="s">
        <v>23</v>
      </c>
      <c r="G868" t="s">
        <v>20</v>
      </c>
      <c r="H868" s="1">
        <v>43921</v>
      </c>
      <c r="I868" s="2">
        <v>83.72</v>
      </c>
      <c r="J868" s="2">
        <v>87.36</v>
      </c>
    </row>
    <row r="869" spans="1:10" x14ac:dyDescent="0.3">
      <c r="A869">
        <v>1850296</v>
      </c>
      <c r="B869">
        <v>645283789</v>
      </c>
      <c r="C869" t="s">
        <v>1279</v>
      </c>
      <c r="D869" t="s">
        <v>57</v>
      </c>
      <c r="E869" t="s">
        <v>23</v>
      </c>
      <c r="G869" t="s">
        <v>20</v>
      </c>
      <c r="H869" s="1">
        <v>44012</v>
      </c>
      <c r="I869" s="2">
        <v>140.72999999999999</v>
      </c>
      <c r="J869" s="2">
        <v>146.85</v>
      </c>
    </row>
    <row r="870" spans="1:10" x14ac:dyDescent="0.3">
      <c r="A870">
        <v>1896190</v>
      </c>
      <c r="B870">
        <v>659801245</v>
      </c>
      <c r="C870" t="s">
        <v>1280</v>
      </c>
      <c r="D870" t="s">
        <v>841</v>
      </c>
      <c r="E870" t="s">
        <v>23</v>
      </c>
      <c r="G870" t="s">
        <v>20</v>
      </c>
      <c r="H870" s="1">
        <v>43585</v>
      </c>
      <c r="I870" s="2">
        <v>138.15</v>
      </c>
      <c r="J870" s="2">
        <v>144.16</v>
      </c>
    </row>
    <row r="871" spans="1:10" x14ac:dyDescent="0.3">
      <c r="A871">
        <v>2027316</v>
      </c>
      <c r="B871">
        <v>651739831</v>
      </c>
      <c r="C871" t="s">
        <v>1281</v>
      </c>
      <c r="D871" t="s">
        <v>63</v>
      </c>
      <c r="E871" t="s">
        <v>23</v>
      </c>
      <c r="G871" t="s">
        <v>20</v>
      </c>
      <c r="H871" s="1">
        <v>43921</v>
      </c>
      <c r="I871" s="2">
        <v>51.35</v>
      </c>
      <c r="J871" s="2">
        <v>53.58</v>
      </c>
    </row>
    <row r="872" spans="1:10" x14ac:dyDescent="0.3">
      <c r="A872">
        <v>1970862</v>
      </c>
      <c r="B872">
        <v>578796476</v>
      </c>
      <c r="C872" t="s">
        <v>1282</v>
      </c>
      <c r="D872" t="s">
        <v>1283</v>
      </c>
      <c r="E872" t="s">
        <v>19</v>
      </c>
      <c r="G872" t="s">
        <v>20</v>
      </c>
      <c r="H872" s="1">
        <v>43982</v>
      </c>
      <c r="I872" s="2">
        <v>168.68</v>
      </c>
      <c r="J872" s="2">
        <v>176.01</v>
      </c>
    </row>
    <row r="873" spans="1:10" x14ac:dyDescent="0.3">
      <c r="A873">
        <v>1924273</v>
      </c>
      <c r="B873">
        <v>679790303</v>
      </c>
      <c r="C873" t="s">
        <v>102</v>
      </c>
      <c r="D873" t="s">
        <v>1284</v>
      </c>
      <c r="E873" t="s">
        <v>23</v>
      </c>
      <c r="G873" t="s">
        <v>20</v>
      </c>
      <c r="H873" s="1">
        <v>43905</v>
      </c>
      <c r="I873" s="2">
        <v>2.15</v>
      </c>
      <c r="J873" s="2">
        <v>2.2400000000000002</v>
      </c>
    </row>
    <row r="874" spans="1:10" x14ac:dyDescent="0.3">
      <c r="A874">
        <v>1906262</v>
      </c>
      <c r="B874">
        <v>665412516</v>
      </c>
      <c r="C874" t="s">
        <v>1285</v>
      </c>
      <c r="D874" t="s">
        <v>76</v>
      </c>
      <c r="E874" t="s">
        <v>23</v>
      </c>
      <c r="G874" t="s">
        <v>20</v>
      </c>
      <c r="H874" s="1">
        <v>43159</v>
      </c>
      <c r="I874" s="2">
        <v>520.53</v>
      </c>
      <c r="J874" s="2">
        <v>543.16</v>
      </c>
    </row>
    <row r="875" spans="1:10" x14ac:dyDescent="0.3">
      <c r="A875">
        <v>2031987</v>
      </c>
      <c r="B875">
        <v>657385761</v>
      </c>
      <c r="C875" t="s">
        <v>1286</v>
      </c>
      <c r="D875" t="s">
        <v>765</v>
      </c>
      <c r="E875" t="s">
        <v>23</v>
      </c>
      <c r="G875" t="s">
        <v>20</v>
      </c>
      <c r="H875" s="1">
        <v>43997</v>
      </c>
      <c r="I875" s="2">
        <v>14.56</v>
      </c>
      <c r="J875" s="2">
        <v>15.19</v>
      </c>
    </row>
    <row r="876" spans="1:10" x14ac:dyDescent="0.3">
      <c r="A876">
        <v>1863208</v>
      </c>
      <c r="B876">
        <v>658588504</v>
      </c>
      <c r="C876" t="s">
        <v>1287</v>
      </c>
      <c r="D876" t="s">
        <v>1288</v>
      </c>
      <c r="E876" t="s">
        <v>23</v>
      </c>
      <c r="G876" t="s">
        <v>20</v>
      </c>
      <c r="H876" s="1">
        <v>43600</v>
      </c>
      <c r="I876" s="2">
        <v>124.85</v>
      </c>
      <c r="J876" s="2">
        <v>130.28</v>
      </c>
    </row>
    <row r="877" spans="1:10" x14ac:dyDescent="0.3">
      <c r="A877">
        <v>1578087</v>
      </c>
      <c r="B877">
        <v>660850165</v>
      </c>
      <c r="C877" t="s">
        <v>1289</v>
      </c>
      <c r="D877" t="s">
        <v>1290</v>
      </c>
      <c r="E877" t="s">
        <v>23</v>
      </c>
      <c r="G877" t="s">
        <v>20</v>
      </c>
      <c r="H877" s="1">
        <v>43769</v>
      </c>
      <c r="I877" s="2">
        <v>18.579999999999998</v>
      </c>
      <c r="J877" s="2">
        <v>19.39</v>
      </c>
    </row>
    <row r="878" spans="1:10" x14ac:dyDescent="0.3">
      <c r="A878">
        <v>1845114</v>
      </c>
      <c r="B878">
        <v>632496923</v>
      </c>
      <c r="C878" t="s">
        <v>1291</v>
      </c>
      <c r="D878" t="s">
        <v>517</v>
      </c>
      <c r="E878" t="s">
        <v>23</v>
      </c>
      <c r="G878" t="s">
        <v>20</v>
      </c>
      <c r="H878" s="1">
        <v>44012</v>
      </c>
      <c r="I878" s="2">
        <v>198.15</v>
      </c>
      <c r="J878" s="2">
        <v>206.77</v>
      </c>
    </row>
    <row r="879" spans="1:10" x14ac:dyDescent="0.3">
      <c r="A879">
        <v>1999432</v>
      </c>
      <c r="B879">
        <v>676069677</v>
      </c>
      <c r="C879" t="s">
        <v>1292</v>
      </c>
      <c r="D879" t="s">
        <v>1293</v>
      </c>
      <c r="E879" t="s">
        <v>19</v>
      </c>
      <c r="G879" t="s">
        <v>20</v>
      </c>
      <c r="H879" s="1">
        <v>43905</v>
      </c>
      <c r="I879" s="2">
        <v>1.38</v>
      </c>
      <c r="J879" s="2">
        <v>1.44</v>
      </c>
    </row>
    <row r="880" spans="1:10" x14ac:dyDescent="0.3">
      <c r="A880">
        <v>1865856</v>
      </c>
      <c r="B880">
        <v>738538891</v>
      </c>
      <c r="C880" t="s">
        <v>1294</v>
      </c>
      <c r="D880" t="s">
        <v>1295</v>
      </c>
      <c r="E880" t="s">
        <v>23</v>
      </c>
      <c r="G880" t="s">
        <v>20</v>
      </c>
      <c r="H880" s="1">
        <v>43921</v>
      </c>
      <c r="I880" s="2">
        <v>2.1</v>
      </c>
      <c r="J880" s="2">
        <v>2.1</v>
      </c>
    </row>
    <row r="881" spans="1:10" x14ac:dyDescent="0.3">
      <c r="A881">
        <v>2015402</v>
      </c>
      <c r="B881">
        <v>684741739</v>
      </c>
      <c r="C881" t="s">
        <v>1296</v>
      </c>
      <c r="D881" t="s">
        <v>1297</v>
      </c>
      <c r="E881" t="s">
        <v>23</v>
      </c>
      <c r="G881" t="s">
        <v>20</v>
      </c>
      <c r="H881" s="1">
        <v>43646</v>
      </c>
      <c r="I881" s="2">
        <v>64.069999999999993</v>
      </c>
      <c r="J881" s="2">
        <v>66.86</v>
      </c>
    </row>
    <row r="882" spans="1:10" x14ac:dyDescent="0.3">
      <c r="A882">
        <v>2039220</v>
      </c>
      <c r="B882">
        <v>673981460</v>
      </c>
      <c r="C882" t="s">
        <v>1298</v>
      </c>
      <c r="D882" t="s">
        <v>895</v>
      </c>
      <c r="E882" t="s">
        <v>23</v>
      </c>
      <c r="G882" t="s">
        <v>20</v>
      </c>
      <c r="H882" s="1">
        <v>43723</v>
      </c>
      <c r="I882" s="2">
        <v>84.71</v>
      </c>
      <c r="J882" s="2">
        <v>88.39</v>
      </c>
    </row>
    <row r="883" spans="1:10" x14ac:dyDescent="0.3">
      <c r="A883">
        <v>1996149</v>
      </c>
      <c r="B883">
        <v>667462964</v>
      </c>
      <c r="C883" t="s">
        <v>1299</v>
      </c>
      <c r="D883" t="s">
        <v>255</v>
      </c>
      <c r="E883" t="s">
        <v>19</v>
      </c>
      <c r="G883" t="s">
        <v>20</v>
      </c>
      <c r="H883" s="1">
        <v>43799</v>
      </c>
      <c r="I883" s="2">
        <v>7.66</v>
      </c>
      <c r="J883" s="2">
        <v>7.99</v>
      </c>
    </row>
    <row r="884" spans="1:10" x14ac:dyDescent="0.3">
      <c r="A884">
        <v>1608306</v>
      </c>
      <c r="B884">
        <v>661661819</v>
      </c>
      <c r="C884" t="s">
        <v>954</v>
      </c>
      <c r="D884" t="s">
        <v>1300</v>
      </c>
      <c r="E884" t="s">
        <v>23</v>
      </c>
      <c r="G884" t="s">
        <v>20</v>
      </c>
      <c r="H884" s="1">
        <v>43708</v>
      </c>
      <c r="I884" s="2">
        <v>160.16999999999999</v>
      </c>
      <c r="J884" s="2">
        <v>167.13</v>
      </c>
    </row>
    <row r="885" spans="1:10" x14ac:dyDescent="0.3">
      <c r="A885">
        <v>1866474</v>
      </c>
      <c r="B885">
        <v>646005991</v>
      </c>
      <c r="C885" t="s">
        <v>1301</v>
      </c>
      <c r="D885" t="s">
        <v>1302</v>
      </c>
      <c r="E885" t="s">
        <v>23</v>
      </c>
      <c r="G885" t="s">
        <v>20</v>
      </c>
      <c r="H885" s="1">
        <v>44027</v>
      </c>
      <c r="I885" s="2">
        <v>155.04</v>
      </c>
      <c r="J885" s="2">
        <v>161.78</v>
      </c>
    </row>
    <row r="886" spans="1:10" x14ac:dyDescent="0.3">
      <c r="A886">
        <v>1983998</v>
      </c>
      <c r="B886">
        <v>670918721</v>
      </c>
      <c r="C886" t="s">
        <v>1303</v>
      </c>
      <c r="D886" t="s">
        <v>582</v>
      </c>
      <c r="E886" t="s">
        <v>23</v>
      </c>
      <c r="G886" t="s">
        <v>20</v>
      </c>
      <c r="H886" s="1">
        <v>43905</v>
      </c>
      <c r="I886" s="2">
        <v>1.46</v>
      </c>
      <c r="J886" s="2">
        <v>1.52</v>
      </c>
    </row>
    <row r="888" spans="1:10" x14ac:dyDescent="0.3">
      <c r="A888" t="s">
        <v>4</v>
      </c>
      <c r="B888" t="str">
        <f>"1730"</f>
        <v>1730</v>
      </c>
      <c r="C888" t="s">
        <v>5</v>
      </c>
      <c r="D888" t="s">
        <v>1304</v>
      </c>
    </row>
    <row r="890" spans="1:10" x14ac:dyDescent="0.3">
      <c r="A890" t="s">
        <v>7</v>
      </c>
      <c r="B890" t="s">
        <v>8</v>
      </c>
      <c r="C890" t="s">
        <v>9</v>
      </c>
      <c r="D890" t="s">
        <v>10</v>
      </c>
      <c r="E890" t="s">
        <v>11</v>
      </c>
      <c r="F890" t="s">
        <v>12</v>
      </c>
      <c r="G890" t="s">
        <v>13</v>
      </c>
      <c r="H890" t="s">
        <v>14</v>
      </c>
      <c r="I890" t="s">
        <v>15</v>
      </c>
      <c r="J890" t="s">
        <v>16</v>
      </c>
    </row>
    <row r="891" spans="1:10" x14ac:dyDescent="0.3">
      <c r="A891">
        <v>2036267</v>
      </c>
      <c r="B891">
        <v>620452979</v>
      </c>
      <c r="C891" t="s">
        <v>1305</v>
      </c>
      <c r="D891" t="s">
        <v>1306</v>
      </c>
      <c r="E891" t="s">
        <v>19</v>
      </c>
      <c r="G891" t="s">
        <v>20</v>
      </c>
      <c r="H891" s="1">
        <v>43918</v>
      </c>
      <c r="I891" s="2">
        <v>202.48</v>
      </c>
      <c r="J891" s="2">
        <v>242.7</v>
      </c>
    </row>
    <row r="892" spans="1:10" x14ac:dyDescent="0.3">
      <c r="A892">
        <v>2059301</v>
      </c>
      <c r="B892">
        <v>672704889</v>
      </c>
      <c r="C892" t="s">
        <v>1307</v>
      </c>
      <c r="D892" t="s">
        <v>1308</v>
      </c>
      <c r="E892" t="s">
        <v>26</v>
      </c>
      <c r="G892" t="s">
        <v>20</v>
      </c>
      <c r="H892" s="1">
        <v>43848</v>
      </c>
      <c r="I892" s="2">
        <v>47.26</v>
      </c>
      <c r="J892" s="2">
        <v>56.65</v>
      </c>
    </row>
    <row r="893" spans="1:10" x14ac:dyDescent="0.3">
      <c r="A893">
        <v>1670082</v>
      </c>
      <c r="B893">
        <v>647392166</v>
      </c>
      <c r="C893" t="s">
        <v>1309</v>
      </c>
      <c r="D893" t="s">
        <v>1310</v>
      </c>
      <c r="E893" t="s">
        <v>23</v>
      </c>
      <c r="G893" t="s">
        <v>20</v>
      </c>
      <c r="H893" s="1">
        <v>43330</v>
      </c>
      <c r="I893" s="2">
        <v>107.63</v>
      </c>
      <c r="J893" s="2">
        <v>107.63</v>
      </c>
    </row>
    <row r="894" spans="1:10" x14ac:dyDescent="0.3">
      <c r="A894">
        <v>2068161</v>
      </c>
      <c r="B894">
        <v>684710056</v>
      </c>
      <c r="C894" t="s">
        <v>1311</v>
      </c>
      <c r="D894" t="s">
        <v>1312</v>
      </c>
      <c r="E894" t="s">
        <v>19</v>
      </c>
      <c r="G894" t="s">
        <v>20</v>
      </c>
      <c r="H894" s="1">
        <v>43890</v>
      </c>
      <c r="I894" s="2">
        <v>4.34</v>
      </c>
      <c r="J894" s="2">
        <v>4.34</v>
      </c>
    </row>
    <row r="895" spans="1:10" x14ac:dyDescent="0.3">
      <c r="A895">
        <v>2021913</v>
      </c>
      <c r="B895">
        <v>590278297</v>
      </c>
      <c r="C895" t="s">
        <v>1313</v>
      </c>
      <c r="D895" t="s">
        <v>1314</v>
      </c>
      <c r="E895" t="s">
        <v>19</v>
      </c>
      <c r="G895" t="s">
        <v>20</v>
      </c>
      <c r="H895" s="1">
        <v>43966</v>
      </c>
      <c r="I895" s="2">
        <v>17.52</v>
      </c>
      <c r="J895" s="2">
        <v>21</v>
      </c>
    </row>
    <row r="896" spans="1:10" x14ac:dyDescent="0.3">
      <c r="A896">
        <v>1955889</v>
      </c>
      <c r="B896">
        <v>668658354</v>
      </c>
      <c r="C896" t="s">
        <v>1315</v>
      </c>
      <c r="D896" t="s">
        <v>1316</v>
      </c>
      <c r="E896" t="s">
        <v>19</v>
      </c>
      <c r="G896" t="s">
        <v>20</v>
      </c>
      <c r="H896" s="1">
        <v>43918</v>
      </c>
      <c r="I896" s="2">
        <v>9.1300000000000008</v>
      </c>
      <c r="J896" s="2">
        <v>9.1300000000000008</v>
      </c>
    </row>
    <row r="897" spans="1:10" x14ac:dyDescent="0.3">
      <c r="A897">
        <v>2034585</v>
      </c>
      <c r="B897">
        <v>659097125</v>
      </c>
      <c r="C897" t="s">
        <v>1317</v>
      </c>
      <c r="D897" t="s">
        <v>484</v>
      </c>
      <c r="E897" t="s">
        <v>23</v>
      </c>
      <c r="G897" t="s">
        <v>20</v>
      </c>
      <c r="H897" s="1">
        <v>43904</v>
      </c>
      <c r="I897" s="2">
        <v>17.96</v>
      </c>
      <c r="J897" s="2">
        <v>21.53</v>
      </c>
    </row>
    <row r="898" spans="1:10" x14ac:dyDescent="0.3">
      <c r="A898">
        <v>1939008</v>
      </c>
      <c r="B898">
        <v>634683874</v>
      </c>
      <c r="C898" t="s">
        <v>1318</v>
      </c>
      <c r="D898" t="s">
        <v>310</v>
      </c>
      <c r="E898" t="s">
        <v>23</v>
      </c>
      <c r="G898" t="s">
        <v>20</v>
      </c>
      <c r="H898" s="1">
        <v>44030</v>
      </c>
      <c r="I898" s="2">
        <v>572.22</v>
      </c>
      <c r="J898" s="2">
        <v>572.22</v>
      </c>
    </row>
    <row r="899" spans="1:10" x14ac:dyDescent="0.3">
      <c r="A899">
        <v>2068211</v>
      </c>
      <c r="B899">
        <v>546919721</v>
      </c>
      <c r="C899" t="s">
        <v>983</v>
      </c>
      <c r="D899" t="s">
        <v>1319</v>
      </c>
      <c r="E899" t="s">
        <v>23</v>
      </c>
      <c r="G899" t="s">
        <v>20</v>
      </c>
      <c r="H899" s="1">
        <v>44002</v>
      </c>
      <c r="I899" s="2">
        <v>67.03</v>
      </c>
      <c r="J899" s="2">
        <v>67.03</v>
      </c>
    </row>
    <row r="900" spans="1:10" x14ac:dyDescent="0.3">
      <c r="A900">
        <v>1005180</v>
      </c>
      <c r="B900">
        <v>622773950</v>
      </c>
      <c r="C900" t="s">
        <v>353</v>
      </c>
      <c r="D900" t="s">
        <v>1320</v>
      </c>
      <c r="E900" t="s">
        <v>19</v>
      </c>
      <c r="G900" t="s">
        <v>20</v>
      </c>
      <c r="H900" s="1">
        <v>44012</v>
      </c>
      <c r="I900" s="2">
        <v>199.6</v>
      </c>
      <c r="J900" s="2">
        <v>239.25</v>
      </c>
    </row>
    <row r="901" spans="1:10" x14ac:dyDescent="0.3">
      <c r="A901">
        <v>1934017</v>
      </c>
      <c r="B901">
        <v>655284545</v>
      </c>
      <c r="C901" t="s">
        <v>1321</v>
      </c>
      <c r="D901" t="s">
        <v>793</v>
      </c>
      <c r="E901" t="s">
        <v>23</v>
      </c>
      <c r="G901" t="s">
        <v>20</v>
      </c>
      <c r="H901" s="1">
        <v>43918</v>
      </c>
      <c r="I901" s="2">
        <v>4.17</v>
      </c>
      <c r="J901" s="2">
        <v>4.99</v>
      </c>
    </row>
    <row r="902" spans="1:10" x14ac:dyDescent="0.3">
      <c r="A902">
        <v>2059285</v>
      </c>
      <c r="B902">
        <v>628204125</v>
      </c>
      <c r="C902" t="s">
        <v>24</v>
      </c>
      <c r="D902" t="s">
        <v>1322</v>
      </c>
      <c r="E902" t="s">
        <v>26</v>
      </c>
      <c r="G902" t="s">
        <v>20</v>
      </c>
      <c r="H902" s="1">
        <v>44016</v>
      </c>
      <c r="I902" s="2">
        <v>69.319999999999993</v>
      </c>
      <c r="J902" s="2">
        <v>83.09</v>
      </c>
    </row>
    <row r="903" spans="1:10" x14ac:dyDescent="0.3">
      <c r="A903">
        <v>1635432</v>
      </c>
      <c r="B903">
        <v>637102153</v>
      </c>
      <c r="C903" t="s">
        <v>24</v>
      </c>
      <c r="D903" t="s">
        <v>1323</v>
      </c>
      <c r="E903" t="s">
        <v>23</v>
      </c>
      <c r="G903" t="s">
        <v>20</v>
      </c>
      <c r="H903" s="1">
        <v>43834</v>
      </c>
      <c r="I903" s="2">
        <v>47.69</v>
      </c>
      <c r="J903" s="2">
        <v>57.17</v>
      </c>
    </row>
    <row r="904" spans="1:10" x14ac:dyDescent="0.3">
      <c r="A904">
        <v>1981596</v>
      </c>
      <c r="B904">
        <v>630856169</v>
      </c>
      <c r="C904" t="s">
        <v>1324</v>
      </c>
      <c r="D904" t="s">
        <v>397</v>
      </c>
      <c r="E904" t="s">
        <v>26</v>
      </c>
      <c r="G904" t="s">
        <v>20</v>
      </c>
      <c r="H904" s="1">
        <v>43904</v>
      </c>
      <c r="I904" s="2">
        <v>18.64</v>
      </c>
      <c r="J904" s="2">
        <v>18.64</v>
      </c>
    </row>
    <row r="905" spans="1:10" x14ac:dyDescent="0.3">
      <c r="A905">
        <v>1946813</v>
      </c>
      <c r="B905">
        <v>643327323</v>
      </c>
      <c r="C905" t="s">
        <v>1325</v>
      </c>
      <c r="D905" t="s">
        <v>1326</v>
      </c>
      <c r="E905" t="s">
        <v>19</v>
      </c>
      <c r="G905" t="s">
        <v>20</v>
      </c>
      <c r="H905" s="1">
        <v>44002</v>
      </c>
      <c r="I905" s="2">
        <v>53.08</v>
      </c>
      <c r="J905" s="2">
        <v>63.62</v>
      </c>
    </row>
    <row r="906" spans="1:10" x14ac:dyDescent="0.3">
      <c r="A906">
        <v>1720176</v>
      </c>
      <c r="B906">
        <v>646024992</v>
      </c>
      <c r="C906" t="s">
        <v>365</v>
      </c>
      <c r="D906" t="s">
        <v>1327</v>
      </c>
      <c r="E906" t="s">
        <v>23</v>
      </c>
      <c r="G906" t="s">
        <v>20</v>
      </c>
      <c r="H906" s="1">
        <v>43966</v>
      </c>
      <c r="I906" s="2">
        <v>199.6</v>
      </c>
      <c r="J906" s="2">
        <v>239.25</v>
      </c>
    </row>
    <row r="907" spans="1:10" x14ac:dyDescent="0.3">
      <c r="A907">
        <v>1920263</v>
      </c>
      <c r="B907">
        <v>622719326</v>
      </c>
      <c r="C907" t="s">
        <v>367</v>
      </c>
      <c r="D907" t="s">
        <v>1328</v>
      </c>
      <c r="E907" t="s">
        <v>23</v>
      </c>
      <c r="G907" t="s">
        <v>20</v>
      </c>
      <c r="H907" s="1">
        <v>44016</v>
      </c>
      <c r="I907" s="2">
        <v>59.27</v>
      </c>
      <c r="J907" s="2">
        <v>59.27</v>
      </c>
    </row>
    <row r="908" spans="1:10" x14ac:dyDescent="0.3">
      <c r="A908">
        <v>2061224</v>
      </c>
      <c r="B908">
        <v>934179946</v>
      </c>
      <c r="C908" t="s">
        <v>1329</v>
      </c>
      <c r="D908" t="s">
        <v>1122</v>
      </c>
      <c r="E908" t="s">
        <v>26</v>
      </c>
      <c r="G908" t="s">
        <v>20</v>
      </c>
      <c r="H908" s="1">
        <v>44002</v>
      </c>
      <c r="I908" s="2">
        <v>52.73</v>
      </c>
      <c r="J908" s="2">
        <v>52.73</v>
      </c>
    </row>
    <row r="909" spans="1:10" x14ac:dyDescent="0.3">
      <c r="A909">
        <v>1658293</v>
      </c>
      <c r="B909">
        <v>645249020</v>
      </c>
      <c r="C909" t="s">
        <v>1330</v>
      </c>
      <c r="D909" t="s">
        <v>1331</v>
      </c>
      <c r="E909" t="s">
        <v>23</v>
      </c>
      <c r="G909" t="s">
        <v>20</v>
      </c>
      <c r="H909" s="1">
        <v>43988</v>
      </c>
      <c r="I909" s="2">
        <v>79.48</v>
      </c>
      <c r="J909" s="2">
        <v>79.48</v>
      </c>
    </row>
    <row r="910" spans="1:10" x14ac:dyDescent="0.3">
      <c r="A910">
        <v>2056703</v>
      </c>
      <c r="B910">
        <v>638757500</v>
      </c>
      <c r="C910" t="s">
        <v>1332</v>
      </c>
      <c r="D910" t="s">
        <v>495</v>
      </c>
      <c r="E910" t="s">
        <v>23</v>
      </c>
      <c r="G910" t="s">
        <v>20</v>
      </c>
      <c r="H910" s="1">
        <v>43890</v>
      </c>
      <c r="I910" s="2">
        <v>4.82</v>
      </c>
      <c r="J910" s="2">
        <v>4.82</v>
      </c>
    </row>
    <row r="911" spans="1:10" x14ac:dyDescent="0.3">
      <c r="A911">
        <v>1012491</v>
      </c>
      <c r="B911">
        <v>264595844</v>
      </c>
      <c r="C911" t="s">
        <v>1333</v>
      </c>
      <c r="D911" t="s">
        <v>1334</v>
      </c>
      <c r="E911" t="s">
        <v>19</v>
      </c>
      <c r="G911" t="s">
        <v>20</v>
      </c>
      <c r="H911" s="1">
        <v>43936</v>
      </c>
      <c r="I911" s="2">
        <v>32.119999999999997</v>
      </c>
      <c r="J911" s="2">
        <v>38.5</v>
      </c>
    </row>
    <row r="912" spans="1:10" x14ac:dyDescent="0.3">
      <c r="A912">
        <v>1592013</v>
      </c>
      <c r="B912">
        <v>643356439</v>
      </c>
      <c r="C912" t="s">
        <v>1335</v>
      </c>
      <c r="D912" t="s">
        <v>1336</v>
      </c>
      <c r="E912" t="s">
        <v>23</v>
      </c>
      <c r="G912" t="s">
        <v>20</v>
      </c>
      <c r="H912" s="1">
        <v>43974</v>
      </c>
      <c r="I912" s="2">
        <v>35.81</v>
      </c>
      <c r="J912" s="2">
        <v>35.81</v>
      </c>
    </row>
    <row r="913" spans="1:10" x14ac:dyDescent="0.3">
      <c r="A913">
        <v>2055820</v>
      </c>
      <c r="B913">
        <v>935781674</v>
      </c>
      <c r="C913" t="s">
        <v>1337</v>
      </c>
      <c r="D913" t="s">
        <v>1338</v>
      </c>
      <c r="E913" t="s">
        <v>19</v>
      </c>
      <c r="G913" t="s">
        <v>20</v>
      </c>
      <c r="H913" s="1">
        <v>43904</v>
      </c>
      <c r="I913" s="2">
        <v>4.4800000000000004</v>
      </c>
      <c r="J913" s="2">
        <v>4.4800000000000004</v>
      </c>
    </row>
    <row r="914" spans="1:10" x14ac:dyDescent="0.3">
      <c r="A914">
        <v>1014455</v>
      </c>
      <c r="B914">
        <v>622687135</v>
      </c>
      <c r="C914" t="s">
        <v>1339</v>
      </c>
      <c r="D914" t="s">
        <v>1340</v>
      </c>
      <c r="E914" t="s">
        <v>26</v>
      </c>
      <c r="G914" t="s">
        <v>20</v>
      </c>
      <c r="H914" s="1">
        <v>43966</v>
      </c>
      <c r="I914" s="2">
        <v>116.8</v>
      </c>
      <c r="J914" s="2">
        <v>140</v>
      </c>
    </row>
    <row r="915" spans="1:10" x14ac:dyDescent="0.3">
      <c r="A915">
        <v>1526086</v>
      </c>
      <c r="B915">
        <v>625762919</v>
      </c>
      <c r="C915" t="s">
        <v>1341</v>
      </c>
      <c r="D915" t="s">
        <v>36</v>
      </c>
      <c r="E915" t="s">
        <v>19</v>
      </c>
      <c r="G915" t="s">
        <v>20</v>
      </c>
      <c r="H915" s="1">
        <v>43918</v>
      </c>
      <c r="I915" s="2">
        <v>278.89999999999998</v>
      </c>
      <c r="J915" s="2">
        <v>334.3</v>
      </c>
    </row>
    <row r="916" spans="1:10" x14ac:dyDescent="0.3">
      <c r="A916">
        <v>2062727</v>
      </c>
      <c r="B916">
        <v>735227639</v>
      </c>
      <c r="C916" t="s">
        <v>1342</v>
      </c>
      <c r="D916" t="s">
        <v>1343</v>
      </c>
      <c r="E916" t="s">
        <v>26</v>
      </c>
      <c r="G916" t="s">
        <v>20</v>
      </c>
      <c r="H916" s="1">
        <v>43918</v>
      </c>
      <c r="I916" s="2">
        <v>23.54</v>
      </c>
      <c r="J916" s="2">
        <v>28.22</v>
      </c>
    </row>
    <row r="917" spans="1:10" x14ac:dyDescent="0.3">
      <c r="A917">
        <v>2037232</v>
      </c>
      <c r="B917">
        <v>645892290</v>
      </c>
      <c r="C917" t="s">
        <v>1344</v>
      </c>
      <c r="D917" t="s">
        <v>276</v>
      </c>
      <c r="E917" t="s">
        <v>23</v>
      </c>
      <c r="G917" t="s">
        <v>20</v>
      </c>
      <c r="H917" s="1">
        <v>43820</v>
      </c>
      <c r="I917" s="2">
        <v>100.45</v>
      </c>
      <c r="J917" s="2">
        <v>120.4</v>
      </c>
    </row>
    <row r="918" spans="1:10" x14ac:dyDescent="0.3">
      <c r="A918">
        <v>1016534</v>
      </c>
      <c r="B918">
        <v>621348689</v>
      </c>
      <c r="C918" t="s">
        <v>1345</v>
      </c>
      <c r="D918" t="s">
        <v>473</v>
      </c>
      <c r="E918" t="s">
        <v>19</v>
      </c>
      <c r="G918" t="s">
        <v>20</v>
      </c>
      <c r="H918" s="1">
        <v>43806</v>
      </c>
      <c r="I918" s="2">
        <v>119.12</v>
      </c>
      <c r="J918" s="2">
        <v>142.78</v>
      </c>
    </row>
    <row r="919" spans="1:10" x14ac:dyDescent="0.3">
      <c r="A919">
        <v>1994623</v>
      </c>
      <c r="B919">
        <v>736439076</v>
      </c>
      <c r="C919" t="s">
        <v>1346</v>
      </c>
      <c r="D919" t="s">
        <v>1347</v>
      </c>
      <c r="E919" t="s">
        <v>26</v>
      </c>
      <c r="G919" t="s">
        <v>20</v>
      </c>
      <c r="H919" s="1">
        <v>44012</v>
      </c>
      <c r="I919" s="2">
        <v>13.08</v>
      </c>
      <c r="J919" s="2">
        <v>15.68</v>
      </c>
    </row>
    <row r="920" spans="1:10" x14ac:dyDescent="0.3">
      <c r="A920">
        <v>1019074</v>
      </c>
      <c r="B920">
        <v>622492577</v>
      </c>
      <c r="C920" t="s">
        <v>1348</v>
      </c>
      <c r="D920" t="s">
        <v>331</v>
      </c>
      <c r="E920" t="s">
        <v>23</v>
      </c>
      <c r="G920" t="s">
        <v>20</v>
      </c>
      <c r="H920" s="1">
        <v>42672</v>
      </c>
      <c r="I920" s="2">
        <v>169.33</v>
      </c>
      <c r="J920" s="2">
        <v>169.33</v>
      </c>
    </row>
    <row r="921" spans="1:10" x14ac:dyDescent="0.3">
      <c r="A921">
        <v>1599570</v>
      </c>
      <c r="B921">
        <v>639925932</v>
      </c>
      <c r="C921" t="s">
        <v>1349</v>
      </c>
      <c r="D921" t="s">
        <v>1350</v>
      </c>
      <c r="E921" t="s">
        <v>23</v>
      </c>
      <c r="G921" t="s">
        <v>20</v>
      </c>
      <c r="H921" s="1">
        <v>43997</v>
      </c>
      <c r="I921" s="2">
        <v>66.430000000000007</v>
      </c>
      <c r="J921" s="2">
        <v>79.63</v>
      </c>
    </row>
    <row r="922" spans="1:10" x14ac:dyDescent="0.3">
      <c r="A922">
        <v>2062206</v>
      </c>
      <c r="B922">
        <v>943534289</v>
      </c>
      <c r="C922" t="s">
        <v>1351</v>
      </c>
      <c r="D922" t="s">
        <v>1352</v>
      </c>
      <c r="E922" t="s">
        <v>19</v>
      </c>
      <c r="G922" t="s">
        <v>20</v>
      </c>
      <c r="H922" s="1">
        <v>44016</v>
      </c>
      <c r="I922" s="2">
        <v>42.18</v>
      </c>
      <c r="J922" s="2">
        <v>42.18</v>
      </c>
    </row>
    <row r="923" spans="1:10" x14ac:dyDescent="0.3">
      <c r="A923">
        <v>1992254</v>
      </c>
      <c r="B923">
        <v>644235111</v>
      </c>
      <c r="C923" t="s">
        <v>1353</v>
      </c>
      <c r="D923" t="s">
        <v>366</v>
      </c>
      <c r="E923" t="s">
        <v>19</v>
      </c>
      <c r="G923" t="s">
        <v>20</v>
      </c>
      <c r="H923" s="1">
        <v>44030</v>
      </c>
      <c r="I923" s="2">
        <v>381</v>
      </c>
      <c r="J923" s="2">
        <v>381</v>
      </c>
    </row>
    <row r="924" spans="1:10" x14ac:dyDescent="0.3">
      <c r="A924">
        <v>2030054</v>
      </c>
      <c r="B924">
        <v>651227548</v>
      </c>
      <c r="C924" t="s">
        <v>1354</v>
      </c>
      <c r="D924" t="s">
        <v>416</v>
      </c>
      <c r="E924" t="s">
        <v>23</v>
      </c>
      <c r="G924" t="s">
        <v>20</v>
      </c>
      <c r="H924" s="1">
        <v>43876</v>
      </c>
      <c r="I924" s="2">
        <v>119.23</v>
      </c>
      <c r="J924" s="2">
        <v>142.91</v>
      </c>
    </row>
    <row r="925" spans="1:10" x14ac:dyDescent="0.3">
      <c r="A925">
        <v>2067304</v>
      </c>
      <c r="B925">
        <v>645602285</v>
      </c>
      <c r="C925" t="s">
        <v>1355</v>
      </c>
      <c r="D925" t="s">
        <v>1356</v>
      </c>
      <c r="E925" t="s">
        <v>23</v>
      </c>
      <c r="G925" t="s">
        <v>20</v>
      </c>
      <c r="H925" s="1">
        <v>44030</v>
      </c>
      <c r="I925" s="2">
        <v>97.87</v>
      </c>
      <c r="J925" s="2">
        <v>97.87</v>
      </c>
    </row>
    <row r="926" spans="1:10" x14ac:dyDescent="0.3">
      <c r="A926">
        <v>1462902</v>
      </c>
      <c r="B926">
        <v>643192560</v>
      </c>
      <c r="C926" t="s">
        <v>1357</v>
      </c>
      <c r="D926" t="s">
        <v>875</v>
      </c>
      <c r="E926" t="s">
        <v>19</v>
      </c>
      <c r="G926" t="s">
        <v>20</v>
      </c>
      <c r="H926" s="1">
        <v>44030</v>
      </c>
      <c r="I926" s="2">
        <v>47.9</v>
      </c>
      <c r="J926" s="2">
        <v>47.9</v>
      </c>
    </row>
    <row r="927" spans="1:10" x14ac:dyDescent="0.3">
      <c r="A927">
        <v>2034734</v>
      </c>
      <c r="B927">
        <v>623015104</v>
      </c>
      <c r="C927" t="s">
        <v>1358</v>
      </c>
      <c r="D927" t="s">
        <v>1359</v>
      </c>
      <c r="E927" t="s">
        <v>19</v>
      </c>
      <c r="G927" t="s">
        <v>20</v>
      </c>
      <c r="H927" s="1">
        <v>43904</v>
      </c>
      <c r="I927" s="2">
        <v>4.4800000000000004</v>
      </c>
      <c r="J927" s="2">
        <v>4.4800000000000004</v>
      </c>
    </row>
    <row r="928" spans="1:10" x14ac:dyDescent="0.3">
      <c r="A928">
        <v>1617463</v>
      </c>
      <c r="B928">
        <v>639784669</v>
      </c>
      <c r="C928" t="s">
        <v>1360</v>
      </c>
      <c r="D928" t="s">
        <v>1361</v>
      </c>
      <c r="E928" t="s">
        <v>23</v>
      </c>
      <c r="G928" t="s">
        <v>20</v>
      </c>
      <c r="H928" s="1">
        <v>43946</v>
      </c>
      <c r="I928" s="2">
        <v>7.73</v>
      </c>
      <c r="J928" s="2">
        <v>7.73</v>
      </c>
    </row>
    <row r="929" spans="1:10" x14ac:dyDescent="0.3">
      <c r="A929">
        <v>1594787</v>
      </c>
      <c r="B929">
        <v>669355281</v>
      </c>
      <c r="C929" t="s">
        <v>1362</v>
      </c>
      <c r="D929" t="s">
        <v>1363</v>
      </c>
      <c r="E929" t="s">
        <v>26</v>
      </c>
      <c r="G929" t="s">
        <v>20</v>
      </c>
      <c r="H929" s="1">
        <v>43932</v>
      </c>
      <c r="I929" s="2">
        <v>126.55</v>
      </c>
      <c r="J929" s="2">
        <v>151.69</v>
      </c>
    </row>
    <row r="930" spans="1:10" x14ac:dyDescent="0.3">
      <c r="A930">
        <v>1955921</v>
      </c>
      <c r="B930">
        <v>646543181</v>
      </c>
      <c r="C930" t="s">
        <v>1364</v>
      </c>
      <c r="D930" t="s">
        <v>89</v>
      </c>
      <c r="E930" t="s">
        <v>19</v>
      </c>
      <c r="G930" t="s">
        <v>20</v>
      </c>
      <c r="H930" s="1">
        <v>44016</v>
      </c>
      <c r="I930" s="2">
        <v>113.94</v>
      </c>
      <c r="J930" s="2">
        <v>136.57</v>
      </c>
    </row>
    <row r="931" spans="1:10" x14ac:dyDescent="0.3">
      <c r="A931">
        <v>2062222</v>
      </c>
      <c r="B931">
        <v>945661353</v>
      </c>
      <c r="C931" t="s">
        <v>1365</v>
      </c>
      <c r="D931" t="s">
        <v>1366</v>
      </c>
      <c r="E931" t="s">
        <v>19</v>
      </c>
      <c r="G931" t="s">
        <v>20</v>
      </c>
      <c r="H931" s="1">
        <v>44016</v>
      </c>
      <c r="I931" s="2">
        <v>15.82</v>
      </c>
      <c r="J931" s="2">
        <v>15.82</v>
      </c>
    </row>
    <row r="932" spans="1:10" x14ac:dyDescent="0.3">
      <c r="A932">
        <v>1037936</v>
      </c>
      <c r="B932">
        <v>622639342</v>
      </c>
      <c r="C932" t="s">
        <v>1367</v>
      </c>
      <c r="D932" t="s">
        <v>788</v>
      </c>
      <c r="E932" t="s">
        <v>23</v>
      </c>
      <c r="G932" t="s">
        <v>20</v>
      </c>
      <c r="H932" s="1">
        <v>43456</v>
      </c>
      <c r="I932" s="2">
        <v>131.56</v>
      </c>
      <c r="J932" s="2">
        <v>157.69</v>
      </c>
    </row>
    <row r="933" spans="1:10" x14ac:dyDescent="0.3">
      <c r="A933">
        <v>1039130</v>
      </c>
      <c r="B933">
        <v>619623838</v>
      </c>
      <c r="C933" t="s">
        <v>1368</v>
      </c>
      <c r="D933" t="s">
        <v>388</v>
      </c>
      <c r="E933" t="s">
        <v>26</v>
      </c>
      <c r="G933" t="s">
        <v>20</v>
      </c>
      <c r="H933" s="1">
        <v>43960</v>
      </c>
      <c r="I933" s="2">
        <v>10.54</v>
      </c>
      <c r="J933" s="2">
        <v>10.54</v>
      </c>
    </row>
    <row r="934" spans="1:10" x14ac:dyDescent="0.3">
      <c r="A934">
        <v>2060812</v>
      </c>
      <c r="B934">
        <v>659480297</v>
      </c>
      <c r="C934" t="s">
        <v>1369</v>
      </c>
      <c r="D934" t="s">
        <v>95</v>
      </c>
      <c r="E934" t="s">
        <v>26</v>
      </c>
      <c r="G934" t="s">
        <v>20</v>
      </c>
      <c r="H934" s="1">
        <v>44002</v>
      </c>
      <c r="I934" s="2">
        <v>53.92</v>
      </c>
      <c r="J934" s="2">
        <v>64.63</v>
      </c>
    </row>
    <row r="935" spans="1:10" x14ac:dyDescent="0.3">
      <c r="A935">
        <v>1491661</v>
      </c>
      <c r="B935">
        <v>644651291</v>
      </c>
      <c r="C935" t="s">
        <v>1370</v>
      </c>
      <c r="D935" t="s">
        <v>1371</v>
      </c>
      <c r="E935" t="s">
        <v>19</v>
      </c>
      <c r="G935" t="s">
        <v>20</v>
      </c>
      <c r="H935" s="1">
        <v>43848</v>
      </c>
      <c r="I935" s="2">
        <v>15.2</v>
      </c>
      <c r="J935" s="2">
        <v>15.2</v>
      </c>
    </row>
    <row r="936" spans="1:10" x14ac:dyDescent="0.3">
      <c r="A936">
        <v>2028926</v>
      </c>
      <c r="B936">
        <v>673046074</v>
      </c>
      <c r="C936" t="s">
        <v>1372</v>
      </c>
      <c r="D936" t="s">
        <v>238</v>
      </c>
      <c r="E936" t="s">
        <v>19</v>
      </c>
      <c r="G936" t="s">
        <v>20</v>
      </c>
      <c r="H936" s="1">
        <v>43806</v>
      </c>
      <c r="I936" s="2">
        <v>12.08</v>
      </c>
      <c r="J936" s="2">
        <v>14.48</v>
      </c>
    </row>
    <row r="937" spans="1:10" x14ac:dyDescent="0.3">
      <c r="A937">
        <v>1988211</v>
      </c>
      <c r="B937">
        <v>473564029</v>
      </c>
      <c r="C937" t="s">
        <v>647</v>
      </c>
      <c r="D937" t="s">
        <v>183</v>
      </c>
      <c r="E937" t="s">
        <v>26</v>
      </c>
      <c r="G937" t="s">
        <v>20</v>
      </c>
      <c r="H937" s="1">
        <v>44016</v>
      </c>
      <c r="I937" s="2">
        <v>8.1300000000000008</v>
      </c>
      <c r="J937" s="2">
        <v>9.75</v>
      </c>
    </row>
    <row r="938" spans="1:10" x14ac:dyDescent="0.3">
      <c r="A938">
        <v>1957414</v>
      </c>
      <c r="B938">
        <v>649571593</v>
      </c>
      <c r="C938" t="s">
        <v>1373</v>
      </c>
      <c r="D938" t="s">
        <v>91</v>
      </c>
      <c r="E938" t="s">
        <v>23</v>
      </c>
      <c r="G938" t="s">
        <v>20</v>
      </c>
      <c r="H938" s="1">
        <v>44016</v>
      </c>
      <c r="I938" s="2">
        <v>48.23</v>
      </c>
      <c r="J938" s="2">
        <v>57.81</v>
      </c>
    </row>
    <row r="939" spans="1:10" x14ac:dyDescent="0.3">
      <c r="A939">
        <v>2057974</v>
      </c>
      <c r="B939">
        <v>632118840</v>
      </c>
      <c r="C939" t="s">
        <v>1374</v>
      </c>
      <c r="D939" t="s">
        <v>590</v>
      </c>
      <c r="E939" t="s">
        <v>19</v>
      </c>
      <c r="G939" t="s">
        <v>20</v>
      </c>
      <c r="H939" s="1">
        <v>43936</v>
      </c>
      <c r="I939" s="2">
        <v>36.79</v>
      </c>
      <c r="J939" s="2">
        <v>44.1</v>
      </c>
    </row>
    <row r="940" spans="1:10" x14ac:dyDescent="0.3">
      <c r="A940">
        <v>1045574</v>
      </c>
      <c r="B940">
        <v>622613412</v>
      </c>
      <c r="C940" t="s">
        <v>1375</v>
      </c>
      <c r="D940" t="s">
        <v>362</v>
      </c>
      <c r="E940" t="s">
        <v>23</v>
      </c>
      <c r="G940" t="s">
        <v>20</v>
      </c>
      <c r="H940" s="1">
        <v>43638</v>
      </c>
      <c r="I940" s="2">
        <v>15.46</v>
      </c>
      <c r="J940" s="2">
        <v>15.46</v>
      </c>
    </row>
    <row r="941" spans="1:10" x14ac:dyDescent="0.3">
      <c r="A941">
        <v>1969658</v>
      </c>
      <c r="B941">
        <v>632485314</v>
      </c>
      <c r="C941" t="s">
        <v>1376</v>
      </c>
      <c r="D941" t="s">
        <v>472</v>
      </c>
      <c r="E941" t="s">
        <v>23</v>
      </c>
      <c r="G941" t="s">
        <v>20</v>
      </c>
      <c r="H941" s="1">
        <v>43904</v>
      </c>
      <c r="I941" s="2">
        <v>23.3</v>
      </c>
      <c r="J941" s="2">
        <v>23.3</v>
      </c>
    </row>
    <row r="942" spans="1:10" x14ac:dyDescent="0.3">
      <c r="A942">
        <v>1571892</v>
      </c>
      <c r="B942">
        <v>623625670</v>
      </c>
      <c r="C942" t="s">
        <v>1377</v>
      </c>
      <c r="D942" t="s">
        <v>1378</v>
      </c>
      <c r="E942" t="s">
        <v>19</v>
      </c>
      <c r="G942" t="s">
        <v>20</v>
      </c>
      <c r="H942" s="1">
        <v>44012</v>
      </c>
      <c r="I942" s="2">
        <v>221.57</v>
      </c>
      <c r="J942" s="2">
        <v>265.58</v>
      </c>
    </row>
    <row r="943" spans="1:10" x14ac:dyDescent="0.3">
      <c r="A943">
        <v>1457423</v>
      </c>
      <c r="B943">
        <v>618631998</v>
      </c>
      <c r="C943" t="s">
        <v>1379</v>
      </c>
      <c r="D943" t="s">
        <v>1380</v>
      </c>
      <c r="E943" t="s">
        <v>19</v>
      </c>
      <c r="G943" t="s">
        <v>20</v>
      </c>
      <c r="H943" s="1">
        <v>43814</v>
      </c>
      <c r="I943" s="2">
        <v>49.06</v>
      </c>
      <c r="J943" s="2">
        <v>58.8</v>
      </c>
    </row>
    <row r="944" spans="1:10" x14ac:dyDescent="0.3">
      <c r="A944">
        <v>1860154</v>
      </c>
      <c r="B944">
        <v>634464333</v>
      </c>
      <c r="C944" t="s">
        <v>1381</v>
      </c>
      <c r="D944" t="s">
        <v>1382</v>
      </c>
      <c r="E944" t="s">
        <v>19</v>
      </c>
      <c r="G944" t="s">
        <v>20</v>
      </c>
      <c r="H944" s="1">
        <v>43974</v>
      </c>
      <c r="I944" s="2">
        <v>8.82</v>
      </c>
      <c r="J944" s="2">
        <v>10.57</v>
      </c>
    </row>
    <row r="945" spans="1:10" x14ac:dyDescent="0.3">
      <c r="A945">
        <v>1988351</v>
      </c>
      <c r="B945">
        <v>647993773</v>
      </c>
      <c r="C945" t="s">
        <v>1383</v>
      </c>
      <c r="D945" t="s">
        <v>1384</v>
      </c>
      <c r="E945" t="s">
        <v>23</v>
      </c>
      <c r="G945" t="s">
        <v>20</v>
      </c>
      <c r="H945" s="1">
        <v>43932</v>
      </c>
      <c r="I945" s="2">
        <v>39.630000000000003</v>
      </c>
      <c r="J945" s="2">
        <v>47.5</v>
      </c>
    </row>
    <row r="946" spans="1:10" x14ac:dyDescent="0.3">
      <c r="A946">
        <v>1561950</v>
      </c>
      <c r="B946">
        <v>620382804</v>
      </c>
      <c r="C946" t="s">
        <v>1385</v>
      </c>
      <c r="D946" t="s">
        <v>842</v>
      </c>
      <c r="E946" t="s">
        <v>19</v>
      </c>
      <c r="G946" t="s">
        <v>20</v>
      </c>
      <c r="H946" s="1">
        <v>43974</v>
      </c>
      <c r="I946" s="2">
        <v>177.02</v>
      </c>
      <c r="J946" s="2">
        <v>212.19</v>
      </c>
    </row>
    <row r="947" spans="1:10" x14ac:dyDescent="0.3">
      <c r="A947">
        <v>1955186</v>
      </c>
      <c r="B947">
        <v>652995952</v>
      </c>
      <c r="C947" t="s">
        <v>1386</v>
      </c>
      <c r="D947" t="s">
        <v>1387</v>
      </c>
      <c r="E947" t="s">
        <v>19</v>
      </c>
      <c r="G947" t="s">
        <v>20</v>
      </c>
      <c r="H947" s="1">
        <v>43274</v>
      </c>
      <c r="I947" s="2">
        <v>45.12</v>
      </c>
      <c r="J947" s="2">
        <v>54.08</v>
      </c>
    </row>
    <row r="948" spans="1:10" x14ac:dyDescent="0.3">
      <c r="A948">
        <v>1680917</v>
      </c>
      <c r="B948">
        <v>619148869</v>
      </c>
      <c r="C948" t="s">
        <v>1386</v>
      </c>
      <c r="D948" t="s">
        <v>1388</v>
      </c>
      <c r="E948" t="s">
        <v>23</v>
      </c>
      <c r="G948" t="s">
        <v>20</v>
      </c>
      <c r="H948" s="1">
        <v>44016</v>
      </c>
      <c r="I948" s="2">
        <v>67.569999999999993</v>
      </c>
      <c r="J948" s="2">
        <v>67.569999999999993</v>
      </c>
    </row>
    <row r="949" spans="1:10" x14ac:dyDescent="0.3">
      <c r="A949">
        <v>1055557</v>
      </c>
      <c r="B949">
        <v>620247601</v>
      </c>
      <c r="C949" t="s">
        <v>1386</v>
      </c>
      <c r="D949" t="s">
        <v>1389</v>
      </c>
      <c r="E949" t="s">
        <v>23</v>
      </c>
      <c r="G949" t="s">
        <v>20</v>
      </c>
      <c r="H949" s="1">
        <v>43876</v>
      </c>
      <c r="I949" s="2">
        <v>50.12</v>
      </c>
      <c r="J949" s="2">
        <v>60.07</v>
      </c>
    </row>
    <row r="950" spans="1:10" x14ac:dyDescent="0.3">
      <c r="A950">
        <v>2063345</v>
      </c>
      <c r="B950">
        <v>656239969</v>
      </c>
      <c r="C950" t="s">
        <v>1390</v>
      </c>
      <c r="D950" t="s">
        <v>891</v>
      </c>
      <c r="E950" t="s">
        <v>26</v>
      </c>
      <c r="G950" t="s">
        <v>20</v>
      </c>
      <c r="H950" s="1">
        <v>43946</v>
      </c>
      <c r="I950" s="2">
        <v>48.17</v>
      </c>
      <c r="J950" s="2">
        <v>57.74</v>
      </c>
    </row>
    <row r="951" spans="1:10" x14ac:dyDescent="0.3">
      <c r="A951">
        <v>1626209</v>
      </c>
      <c r="B951">
        <v>633204227</v>
      </c>
      <c r="C951" t="s">
        <v>159</v>
      </c>
      <c r="D951" t="s">
        <v>834</v>
      </c>
      <c r="E951" t="s">
        <v>23</v>
      </c>
      <c r="G951" t="s">
        <v>20</v>
      </c>
      <c r="H951" s="1">
        <v>44027</v>
      </c>
      <c r="I951" s="2">
        <v>209.59</v>
      </c>
      <c r="J951" s="2">
        <v>251.22</v>
      </c>
    </row>
    <row r="952" spans="1:10" x14ac:dyDescent="0.3">
      <c r="A952">
        <v>1747427</v>
      </c>
      <c r="B952">
        <v>249139080</v>
      </c>
      <c r="C952" t="s">
        <v>159</v>
      </c>
      <c r="D952" t="s">
        <v>652</v>
      </c>
      <c r="E952" t="s">
        <v>26</v>
      </c>
      <c r="G952" t="s">
        <v>20</v>
      </c>
      <c r="H952" s="1">
        <v>43904</v>
      </c>
      <c r="I952" s="2">
        <v>24.79</v>
      </c>
      <c r="J952" s="2">
        <v>29.72</v>
      </c>
    </row>
    <row r="953" spans="1:10" x14ac:dyDescent="0.3">
      <c r="A953">
        <v>2036671</v>
      </c>
      <c r="B953">
        <v>638278515</v>
      </c>
      <c r="C953" t="s">
        <v>1391</v>
      </c>
      <c r="D953" t="s">
        <v>1392</v>
      </c>
      <c r="E953" t="s">
        <v>19</v>
      </c>
      <c r="G953" t="s">
        <v>20</v>
      </c>
      <c r="H953" s="1">
        <v>43764</v>
      </c>
      <c r="I953" s="2">
        <v>5.14</v>
      </c>
      <c r="J953" s="2">
        <v>6.16</v>
      </c>
    </row>
    <row r="954" spans="1:10" x14ac:dyDescent="0.3">
      <c r="A954">
        <v>1689504</v>
      </c>
      <c r="B954">
        <v>654449917</v>
      </c>
      <c r="C954" t="s">
        <v>1393</v>
      </c>
      <c r="D954" t="s">
        <v>91</v>
      </c>
      <c r="E954" t="s">
        <v>26</v>
      </c>
      <c r="G954" t="s">
        <v>20</v>
      </c>
      <c r="H954" s="1">
        <v>43932</v>
      </c>
      <c r="I954" s="2">
        <v>106.15</v>
      </c>
      <c r="J954" s="2">
        <v>127.24</v>
      </c>
    </row>
    <row r="955" spans="1:10" x14ac:dyDescent="0.3">
      <c r="A955">
        <v>1061597</v>
      </c>
      <c r="B955">
        <v>637920935</v>
      </c>
      <c r="C955" t="s">
        <v>1394</v>
      </c>
      <c r="D955" t="s">
        <v>1395</v>
      </c>
      <c r="E955" t="s">
        <v>23</v>
      </c>
      <c r="G955" t="s">
        <v>20</v>
      </c>
      <c r="H955" s="1">
        <v>43988</v>
      </c>
      <c r="I955" s="2">
        <v>38</v>
      </c>
      <c r="J955" s="2">
        <v>38</v>
      </c>
    </row>
    <row r="956" spans="1:10" x14ac:dyDescent="0.3">
      <c r="A956">
        <v>2035210</v>
      </c>
      <c r="B956">
        <v>639758770</v>
      </c>
      <c r="C956" t="s">
        <v>1396</v>
      </c>
      <c r="D956" t="s">
        <v>868</v>
      </c>
      <c r="E956" t="s">
        <v>23</v>
      </c>
      <c r="G956" t="s">
        <v>20</v>
      </c>
      <c r="H956" s="1">
        <v>44016</v>
      </c>
      <c r="I956" s="2">
        <v>96.89</v>
      </c>
      <c r="J956" s="2">
        <v>96.89</v>
      </c>
    </row>
    <row r="957" spans="1:10" x14ac:dyDescent="0.3">
      <c r="A957">
        <v>1998046</v>
      </c>
      <c r="B957">
        <v>508287653</v>
      </c>
      <c r="C957" t="s">
        <v>1397</v>
      </c>
      <c r="D957" t="s">
        <v>53</v>
      </c>
      <c r="E957" t="s">
        <v>23</v>
      </c>
      <c r="G957" t="s">
        <v>20</v>
      </c>
      <c r="H957" s="1">
        <v>44030</v>
      </c>
      <c r="I957" s="2">
        <v>956.7</v>
      </c>
      <c r="J957" s="2">
        <v>956.7</v>
      </c>
    </row>
    <row r="958" spans="1:10" x14ac:dyDescent="0.3">
      <c r="A958">
        <v>1986835</v>
      </c>
      <c r="B958">
        <v>622705101</v>
      </c>
      <c r="C958" t="s">
        <v>1398</v>
      </c>
      <c r="D958" t="s">
        <v>1399</v>
      </c>
      <c r="E958" t="s">
        <v>26</v>
      </c>
      <c r="G958" t="s">
        <v>20</v>
      </c>
      <c r="H958" s="1">
        <v>44016</v>
      </c>
      <c r="I958" s="2">
        <v>198.35</v>
      </c>
      <c r="J958" s="2">
        <v>237.75</v>
      </c>
    </row>
    <row r="959" spans="1:10" x14ac:dyDescent="0.3">
      <c r="A959">
        <v>1063403</v>
      </c>
      <c r="B959">
        <v>625660550</v>
      </c>
      <c r="C959" t="s">
        <v>1200</v>
      </c>
      <c r="D959" t="s">
        <v>1400</v>
      </c>
      <c r="E959" t="s">
        <v>26</v>
      </c>
      <c r="G959" t="s">
        <v>20</v>
      </c>
      <c r="H959" s="1">
        <v>43918</v>
      </c>
      <c r="I959" s="2">
        <v>67.790000000000006</v>
      </c>
      <c r="J959" s="2">
        <v>81.260000000000005</v>
      </c>
    </row>
    <row r="960" spans="1:10" x14ac:dyDescent="0.3">
      <c r="A960">
        <v>1986553</v>
      </c>
      <c r="B960">
        <v>622877280</v>
      </c>
      <c r="C960" t="s">
        <v>1401</v>
      </c>
      <c r="D960" t="s">
        <v>1402</v>
      </c>
      <c r="E960" t="s">
        <v>19</v>
      </c>
      <c r="G960" t="s">
        <v>20</v>
      </c>
      <c r="H960" s="1">
        <v>44016</v>
      </c>
      <c r="I960" s="2">
        <v>53.47</v>
      </c>
      <c r="J960" s="2">
        <v>64.09</v>
      </c>
    </row>
    <row r="961" spans="1:10" x14ac:dyDescent="0.3">
      <c r="A961">
        <v>2061802</v>
      </c>
      <c r="B961">
        <v>664376589</v>
      </c>
      <c r="C961" t="s">
        <v>1403</v>
      </c>
      <c r="D961" t="s">
        <v>1404</v>
      </c>
      <c r="E961" t="s">
        <v>26</v>
      </c>
      <c r="G961" t="s">
        <v>20</v>
      </c>
      <c r="H961" s="1">
        <v>43918</v>
      </c>
      <c r="I961" s="2">
        <v>8.9499999999999993</v>
      </c>
      <c r="J961" s="2">
        <v>8.9499999999999993</v>
      </c>
    </row>
    <row r="962" spans="1:10" x14ac:dyDescent="0.3">
      <c r="A962">
        <v>1687391</v>
      </c>
      <c r="B962">
        <v>621132786</v>
      </c>
      <c r="C962" t="s">
        <v>1405</v>
      </c>
      <c r="D962" t="s">
        <v>1406</v>
      </c>
      <c r="E962" t="s">
        <v>26</v>
      </c>
      <c r="G962" t="s">
        <v>20</v>
      </c>
      <c r="H962" s="1">
        <v>43753</v>
      </c>
      <c r="I962" s="2">
        <v>142.26</v>
      </c>
      <c r="J962" s="2">
        <v>170.52</v>
      </c>
    </row>
    <row r="963" spans="1:10" x14ac:dyDescent="0.3">
      <c r="A963">
        <v>2019156</v>
      </c>
      <c r="B963">
        <v>653284091</v>
      </c>
      <c r="C963" t="s">
        <v>1407</v>
      </c>
      <c r="D963" t="s">
        <v>91</v>
      </c>
      <c r="E963" t="s">
        <v>19</v>
      </c>
      <c r="G963" t="s">
        <v>20</v>
      </c>
      <c r="H963" s="1">
        <v>43820</v>
      </c>
      <c r="I963" s="2">
        <v>6.78</v>
      </c>
      <c r="J963" s="2">
        <v>8.1199999999999992</v>
      </c>
    </row>
    <row r="964" spans="1:10" x14ac:dyDescent="0.3">
      <c r="A964">
        <v>1067651</v>
      </c>
      <c r="B964">
        <v>638386094</v>
      </c>
      <c r="C964" t="s">
        <v>1408</v>
      </c>
      <c r="D964" t="s">
        <v>1409</v>
      </c>
      <c r="E964" t="s">
        <v>19</v>
      </c>
      <c r="G964" t="s">
        <v>20</v>
      </c>
      <c r="H964" s="1">
        <v>43936</v>
      </c>
      <c r="I964" s="2">
        <v>30.48</v>
      </c>
      <c r="J964" s="2">
        <v>36.54</v>
      </c>
    </row>
    <row r="965" spans="1:10" x14ac:dyDescent="0.3">
      <c r="A965">
        <v>1757863</v>
      </c>
      <c r="B965">
        <v>626566335</v>
      </c>
      <c r="C965" t="s">
        <v>1410</v>
      </c>
      <c r="D965" t="s">
        <v>1411</v>
      </c>
      <c r="E965" t="s">
        <v>19</v>
      </c>
      <c r="G965" t="s">
        <v>20</v>
      </c>
      <c r="H965" s="1">
        <v>43830</v>
      </c>
      <c r="I965" s="2">
        <v>12.26</v>
      </c>
      <c r="J965" s="2">
        <v>14.7</v>
      </c>
    </row>
    <row r="966" spans="1:10" x14ac:dyDescent="0.3">
      <c r="A966">
        <v>1999770</v>
      </c>
      <c r="B966">
        <v>649028347</v>
      </c>
      <c r="C966" t="s">
        <v>1410</v>
      </c>
      <c r="D966" t="s">
        <v>576</v>
      </c>
      <c r="E966" t="s">
        <v>23</v>
      </c>
      <c r="G966" t="s">
        <v>20</v>
      </c>
      <c r="H966" s="1">
        <v>44002</v>
      </c>
      <c r="I966" s="2">
        <v>334.68</v>
      </c>
      <c r="J966" s="2">
        <v>401.16</v>
      </c>
    </row>
    <row r="967" spans="1:10" x14ac:dyDescent="0.3">
      <c r="A967">
        <v>2003036</v>
      </c>
      <c r="B967">
        <v>641861406</v>
      </c>
      <c r="C967" t="s">
        <v>1126</v>
      </c>
      <c r="D967" t="s">
        <v>484</v>
      </c>
      <c r="E967" t="s">
        <v>26</v>
      </c>
      <c r="G967" t="s">
        <v>20</v>
      </c>
      <c r="H967" s="1">
        <v>43936</v>
      </c>
      <c r="I967" s="2">
        <v>53.14</v>
      </c>
      <c r="J967" s="2">
        <v>63.7</v>
      </c>
    </row>
    <row r="968" spans="1:10" x14ac:dyDescent="0.3">
      <c r="A968">
        <v>1758564</v>
      </c>
      <c r="B968">
        <v>644747958</v>
      </c>
      <c r="C968" t="s">
        <v>1412</v>
      </c>
      <c r="D968" t="s">
        <v>601</v>
      </c>
      <c r="E968" t="s">
        <v>26</v>
      </c>
      <c r="G968" t="s">
        <v>20</v>
      </c>
      <c r="H968" s="1">
        <v>43890</v>
      </c>
      <c r="I968" s="2">
        <v>98.19</v>
      </c>
      <c r="J968" s="2">
        <v>117.7</v>
      </c>
    </row>
    <row r="969" spans="1:10" x14ac:dyDescent="0.3">
      <c r="A969">
        <v>2067460</v>
      </c>
      <c r="B969">
        <v>670810100</v>
      </c>
      <c r="C969" t="s">
        <v>380</v>
      </c>
      <c r="D969" t="s">
        <v>1413</v>
      </c>
      <c r="E969" t="s">
        <v>19</v>
      </c>
      <c r="G969" t="s">
        <v>20</v>
      </c>
      <c r="H969" s="1">
        <v>44016</v>
      </c>
      <c r="I969" s="2">
        <v>118.74</v>
      </c>
      <c r="J969" s="2">
        <v>118.74</v>
      </c>
    </row>
    <row r="970" spans="1:10" x14ac:dyDescent="0.3">
      <c r="A970">
        <v>1072479</v>
      </c>
      <c r="B970">
        <v>633696786</v>
      </c>
      <c r="C970" t="s">
        <v>475</v>
      </c>
      <c r="D970" t="s">
        <v>1414</v>
      </c>
      <c r="E970" t="s">
        <v>26</v>
      </c>
      <c r="G970" t="s">
        <v>20</v>
      </c>
      <c r="H970" s="1">
        <v>44012</v>
      </c>
      <c r="I970" s="2">
        <v>4.91</v>
      </c>
      <c r="J970" s="2">
        <v>5.88</v>
      </c>
    </row>
    <row r="971" spans="1:10" x14ac:dyDescent="0.3">
      <c r="A971">
        <v>1957000</v>
      </c>
      <c r="B971">
        <v>637018623</v>
      </c>
      <c r="C971" t="s">
        <v>1415</v>
      </c>
      <c r="D971" t="s">
        <v>156</v>
      </c>
      <c r="E971" t="s">
        <v>23</v>
      </c>
      <c r="G971" t="s">
        <v>20</v>
      </c>
      <c r="H971" s="1">
        <v>43936</v>
      </c>
      <c r="I971" s="2">
        <v>53.14</v>
      </c>
      <c r="J971" s="2">
        <v>63.7</v>
      </c>
    </row>
    <row r="972" spans="1:10" x14ac:dyDescent="0.3">
      <c r="A972">
        <v>1703099</v>
      </c>
      <c r="B972">
        <v>649951381</v>
      </c>
      <c r="C972" t="s">
        <v>1416</v>
      </c>
      <c r="D972" t="s">
        <v>868</v>
      </c>
      <c r="E972" t="s">
        <v>26</v>
      </c>
      <c r="G972" t="s">
        <v>20</v>
      </c>
      <c r="H972" s="1">
        <v>43932</v>
      </c>
      <c r="I972" s="2">
        <v>97.02</v>
      </c>
      <c r="J972" s="2">
        <v>116.29</v>
      </c>
    </row>
    <row r="973" spans="1:10" x14ac:dyDescent="0.3">
      <c r="A973">
        <v>1076272</v>
      </c>
      <c r="B973">
        <v>620815159</v>
      </c>
      <c r="C973" t="s">
        <v>1417</v>
      </c>
      <c r="D973" t="s">
        <v>1418</v>
      </c>
      <c r="E973" t="s">
        <v>19</v>
      </c>
      <c r="G973" t="s">
        <v>20</v>
      </c>
      <c r="H973" s="1">
        <v>43652</v>
      </c>
      <c r="I973" s="2">
        <v>168.35</v>
      </c>
      <c r="J973" s="2">
        <v>201.79</v>
      </c>
    </row>
    <row r="974" spans="1:10" x14ac:dyDescent="0.3">
      <c r="A974">
        <v>1464635</v>
      </c>
      <c r="B974">
        <v>628893513</v>
      </c>
      <c r="C974" t="s">
        <v>1419</v>
      </c>
      <c r="D974" t="s">
        <v>97</v>
      </c>
      <c r="E974" t="s">
        <v>23</v>
      </c>
      <c r="G974" t="s">
        <v>20</v>
      </c>
      <c r="H974" s="1">
        <v>44016</v>
      </c>
      <c r="I974" s="2">
        <v>88.89</v>
      </c>
      <c r="J974" s="2">
        <v>88.89</v>
      </c>
    </row>
    <row r="975" spans="1:10" x14ac:dyDescent="0.3">
      <c r="A975">
        <v>1082049</v>
      </c>
      <c r="B975">
        <v>641547682</v>
      </c>
      <c r="C975" t="s">
        <v>1420</v>
      </c>
      <c r="D975" t="s">
        <v>745</v>
      </c>
      <c r="E975" t="s">
        <v>23</v>
      </c>
      <c r="G975" t="s">
        <v>20</v>
      </c>
      <c r="H975" s="1">
        <v>43904</v>
      </c>
      <c r="I975" s="2">
        <v>48.17</v>
      </c>
      <c r="J975" s="2">
        <v>57.74</v>
      </c>
    </row>
    <row r="976" spans="1:10" x14ac:dyDescent="0.3">
      <c r="A976">
        <v>1933027</v>
      </c>
      <c r="B976">
        <v>672693264</v>
      </c>
      <c r="C976" t="s">
        <v>1421</v>
      </c>
      <c r="D976" t="s">
        <v>1422</v>
      </c>
      <c r="E976" t="s">
        <v>23</v>
      </c>
      <c r="G976" t="s">
        <v>20</v>
      </c>
      <c r="H976" s="1">
        <v>43988</v>
      </c>
      <c r="I976" s="2">
        <v>83.65</v>
      </c>
      <c r="J976" s="2">
        <v>83.65</v>
      </c>
    </row>
    <row r="977" spans="1:10" x14ac:dyDescent="0.3">
      <c r="A977">
        <v>1083138</v>
      </c>
      <c r="B977">
        <v>626654834</v>
      </c>
      <c r="C977" t="s">
        <v>1423</v>
      </c>
      <c r="D977" t="s">
        <v>777</v>
      </c>
      <c r="E977" t="s">
        <v>23</v>
      </c>
      <c r="G977" t="s">
        <v>20</v>
      </c>
      <c r="H977" s="1">
        <v>44002</v>
      </c>
      <c r="I977" s="2">
        <v>108.08</v>
      </c>
      <c r="J977" s="2">
        <v>129.55000000000001</v>
      </c>
    </row>
    <row r="978" spans="1:10" x14ac:dyDescent="0.3">
      <c r="A978">
        <v>1753490</v>
      </c>
      <c r="B978">
        <v>672483021</v>
      </c>
      <c r="C978" t="s">
        <v>1424</v>
      </c>
      <c r="D978" t="s">
        <v>491</v>
      </c>
      <c r="E978" t="s">
        <v>23</v>
      </c>
      <c r="G978" t="s">
        <v>20</v>
      </c>
      <c r="H978" s="1">
        <v>43904</v>
      </c>
      <c r="I978" s="2">
        <v>10.38</v>
      </c>
      <c r="J978" s="2">
        <v>12.44</v>
      </c>
    </row>
    <row r="979" spans="1:10" x14ac:dyDescent="0.3">
      <c r="A979">
        <v>2071801</v>
      </c>
      <c r="B979">
        <v>643285224</v>
      </c>
      <c r="C979" t="s">
        <v>183</v>
      </c>
      <c r="D979" t="s">
        <v>814</v>
      </c>
      <c r="E979" t="s">
        <v>23</v>
      </c>
      <c r="G979" t="s">
        <v>20</v>
      </c>
      <c r="H979" s="1">
        <v>44030</v>
      </c>
      <c r="I979" s="2">
        <v>117.42</v>
      </c>
      <c r="J979" s="2">
        <v>117.42</v>
      </c>
    </row>
    <row r="980" spans="1:10" x14ac:dyDescent="0.3">
      <c r="A980">
        <v>2011906</v>
      </c>
      <c r="B980">
        <v>628608713</v>
      </c>
      <c r="C980" t="s">
        <v>1425</v>
      </c>
      <c r="D980" t="s">
        <v>509</v>
      </c>
      <c r="E980" t="s">
        <v>19</v>
      </c>
      <c r="G980" t="s">
        <v>20</v>
      </c>
      <c r="H980" s="1">
        <v>43946</v>
      </c>
      <c r="I980" s="2">
        <v>11.23</v>
      </c>
      <c r="J980" s="2">
        <v>13.46</v>
      </c>
    </row>
    <row r="981" spans="1:10" x14ac:dyDescent="0.3">
      <c r="A981">
        <v>1595008</v>
      </c>
      <c r="B981">
        <v>630855229</v>
      </c>
      <c r="C981" t="s">
        <v>834</v>
      </c>
      <c r="D981" t="s">
        <v>1426</v>
      </c>
      <c r="E981" t="s">
        <v>19</v>
      </c>
      <c r="G981" t="s">
        <v>20</v>
      </c>
      <c r="H981" s="1">
        <v>43540</v>
      </c>
      <c r="I981" s="2">
        <v>36.94</v>
      </c>
      <c r="J981" s="2">
        <v>44.28</v>
      </c>
    </row>
    <row r="982" spans="1:10" x14ac:dyDescent="0.3">
      <c r="A982">
        <v>2061281</v>
      </c>
      <c r="B982">
        <v>657694873</v>
      </c>
      <c r="C982" t="s">
        <v>1427</v>
      </c>
      <c r="D982" t="s">
        <v>1428</v>
      </c>
      <c r="E982" t="s">
        <v>19</v>
      </c>
      <c r="G982" t="s">
        <v>20</v>
      </c>
      <c r="H982" s="1">
        <v>43904</v>
      </c>
      <c r="I982" s="2">
        <v>8.9499999999999993</v>
      </c>
      <c r="J982" s="2">
        <v>8.9499999999999993</v>
      </c>
    </row>
    <row r="983" spans="1:10" x14ac:dyDescent="0.3">
      <c r="A983">
        <v>1090463</v>
      </c>
      <c r="B983">
        <v>631600707</v>
      </c>
      <c r="C983" t="s">
        <v>1429</v>
      </c>
      <c r="D983" t="s">
        <v>1430</v>
      </c>
      <c r="E983" t="s">
        <v>19</v>
      </c>
      <c r="G983" t="s">
        <v>20</v>
      </c>
      <c r="H983" s="1">
        <v>43806</v>
      </c>
      <c r="I983" s="2">
        <v>170.55</v>
      </c>
      <c r="J983" s="2">
        <v>204.43</v>
      </c>
    </row>
    <row r="984" spans="1:10" x14ac:dyDescent="0.3">
      <c r="A984">
        <v>1090620</v>
      </c>
      <c r="B984">
        <v>625742531</v>
      </c>
      <c r="C984" t="s">
        <v>1431</v>
      </c>
      <c r="D984" t="s">
        <v>814</v>
      </c>
      <c r="E984" t="s">
        <v>23</v>
      </c>
      <c r="G984" t="s">
        <v>20</v>
      </c>
      <c r="H984" s="1">
        <v>43862</v>
      </c>
      <c r="I984" s="2">
        <v>23.85</v>
      </c>
      <c r="J984" s="2">
        <v>28.58</v>
      </c>
    </row>
    <row r="985" spans="1:10" x14ac:dyDescent="0.3">
      <c r="A985">
        <v>2034858</v>
      </c>
      <c r="B985">
        <v>644526147</v>
      </c>
      <c r="C985" t="s">
        <v>498</v>
      </c>
      <c r="D985" t="s">
        <v>1432</v>
      </c>
      <c r="E985" t="s">
        <v>19</v>
      </c>
      <c r="G985" t="s">
        <v>20</v>
      </c>
      <c r="H985" s="1">
        <v>44016</v>
      </c>
      <c r="I985" s="2">
        <v>213.88</v>
      </c>
      <c r="J985" s="2">
        <v>256.37</v>
      </c>
    </row>
    <row r="986" spans="1:10" x14ac:dyDescent="0.3">
      <c r="A986">
        <v>1092444</v>
      </c>
      <c r="B986">
        <v>622618379</v>
      </c>
      <c r="C986" t="s">
        <v>1433</v>
      </c>
      <c r="D986" t="s">
        <v>514</v>
      </c>
      <c r="E986" t="s">
        <v>23</v>
      </c>
      <c r="G986" t="s">
        <v>20</v>
      </c>
      <c r="H986" s="1">
        <v>44016</v>
      </c>
      <c r="I986" s="2">
        <v>85.86</v>
      </c>
      <c r="J986" s="2">
        <v>85.86</v>
      </c>
    </row>
    <row r="987" spans="1:10" x14ac:dyDescent="0.3">
      <c r="A987">
        <v>1535608</v>
      </c>
      <c r="B987">
        <v>619516297</v>
      </c>
      <c r="C987" t="s">
        <v>1434</v>
      </c>
      <c r="D987" t="s">
        <v>1435</v>
      </c>
      <c r="E987" t="s">
        <v>26</v>
      </c>
      <c r="G987" t="s">
        <v>20</v>
      </c>
      <c r="H987" s="1">
        <v>44012</v>
      </c>
      <c r="I987" s="2">
        <v>57.23</v>
      </c>
      <c r="J987" s="2">
        <v>68.599999999999994</v>
      </c>
    </row>
    <row r="988" spans="1:10" x14ac:dyDescent="0.3">
      <c r="A988">
        <v>1094978</v>
      </c>
      <c r="B988">
        <v>628177156</v>
      </c>
      <c r="C988" t="s">
        <v>1436</v>
      </c>
      <c r="D988" t="s">
        <v>1437</v>
      </c>
      <c r="E988" t="s">
        <v>19</v>
      </c>
      <c r="G988" t="s">
        <v>20</v>
      </c>
      <c r="H988" s="1">
        <v>43918</v>
      </c>
      <c r="I988" s="2">
        <v>16.75</v>
      </c>
      <c r="J988" s="2">
        <v>16.75</v>
      </c>
    </row>
    <row r="989" spans="1:10" x14ac:dyDescent="0.3">
      <c r="A989">
        <v>1934801</v>
      </c>
      <c r="B989">
        <v>745170100</v>
      </c>
      <c r="C989" t="s">
        <v>1438</v>
      </c>
      <c r="D989" t="s">
        <v>1439</v>
      </c>
      <c r="E989" t="s">
        <v>26</v>
      </c>
      <c r="G989" t="s">
        <v>20</v>
      </c>
      <c r="H989" s="1">
        <v>43904</v>
      </c>
      <c r="I989" s="2">
        <v>7.46</v>
      </c>
      <c r="J989" s="2">
        <v>7.46</v>
      </c>
    </row>
    <row r="990" spans="1:10" x14ac:dyDescent="0.3">
      <c r="A990">
        <v>2058097</v>
      </c>
      <c r="B990">
        <v>645790304</v>
      </c>
      <c r="C990" t="s">
        <v>1440</v>
      </c>
      <c r="D990" t="s">
        <v>1441</v>
      </c>
      <c r="E990" t="s">
        <v>23</v>
      </c>
      <c r="G990" t="s">
        <v>20</v>
      </c>
      <c r="H990" s="1">
        <v>44012</v>
      </c>
      <c r="I990" s="2">
        <v>10.51</v>
      </c>
      <c r="J990" s="2">
        <v>12.6</v>
      </c>
    </row>
    <row r="991" spans="1:10" x14ac:dyDescent="0.3">
      <c r="A991">
        <v>1986090</v>
      </c>
      <c r="B991">
        <v>659313787</v>
      </c>
      <c r="C991" t="s">
        <v>1442</v>
      </c>
      <c r="D991" t="s">
        <v>418</v>
      </c>
      <c r="E991" t="s">
        <v>26</v>
      </c>
      <c r="G991" t="s">
        <v>20</v>
      </c>
      <c r="H991" s="1">
        <v>43799</v>
      </c>
      <c r="I991" s="2">
        <v>172.02</v>
      </c>
      <c r="J991" s="2">
        <v>206.19</v>
      </c>
    </row>
    <row r="992" spans="1:10" x14ac:dyDescent="0.3">
      <c r="A992">
        <v>1101526</v>
      </c>
      <c r="B992">
        <v>621126424</v>
      </c>
      <c r="C992" t="s">
        <v>1443</v>
      </c>
      <c r="D992" t="s">
        <v>827</v>
      </c>
      <c r="E992" t="s">
        <v>23</v>
      </c>
      <c r="G992" t="s">
        <v>20</v>
      </c>
      <c r="H992" s="1">
        <v>43918</v>
      </c>
      <c r="I992" s="2">
        <v>99.17</v>
      </c>
      <c r="J992" s="2">
        <v>118.87</v>
      </c>
    </row>
    <row r="993" spans="1:10" x14ac:dyDescent="0.3">
      <c r="A993">
        <v>2064954</v>
      </c>
      <c r="B993">
        <v>623015559</v>
      </c>
      <c r="C993" t="s">
        <v>1444</v>
      </c>
      <c r="D993" t="s">
        <v>861</v>
      </c>
      <c r="E993" t="s">
        <v>23</v>
      </c>
      <c r="G993" t="s">
        <v>20</v>
      </c>
      <c r="H993" s="1">
        <v>44012</v>
      </c>
      <c r="I993" s="2">
        <v>209.76</v>
      </c>
      <c r="J993" s="2">
        <v>251.42</v>
      </c>
    </row>
    <row r="994" spans="1:10" x14ac:dyDescent="0.3">
      <c r="A994">
        <v>1926203</v>
      </c>
      <c r="B994">
        <v>640632865</v>
      </c>
      <c r="C994" t="s">
        <v>1445</v>
      </c>
      <c r="D994" t="s">
        <v>538</v>
      </c>
      <c r="E994" t="s">
        <v>26</v>
      </c>
      <c r="G994" t="s">
        <v>20</v>
      </c>
      <c r="H994" s="1">
        <v>44002</v>
      </c>
      <c r="I994" s="2">
        <v>106.94</v>
      </c>
      <c r="J994" s="2">
        <v>128.18</v>
      </c>
    </row>
    <row r="995" spans="1:10" x14ac:dyDescent="0.3">
      <c r="A995">
        <v>2069243</v>
      </c>
      <c r="B995">
        <v>633458047</v>
      </c>
      <c r="C995" t="s">
        <v>295</v>
      </c>
      <c r="D995" t="s">
        <v>1446</v>
      </c>
      <c r="E995" t="s">
        <v>19</v>
      </c>
      <c r="G995" t="s">
        <v>20</v>
      </c>
      <c r="H995" s="1">
        <v>43918</v>
      </c>
      <c r="I995" s="2">
        <v>192.68</v>
      </c>
      <c r="J995" s="2">
        <v>230.95</v>
      </c>
    </row>
    <row r="996" spans="1:10" x14ac:dyDescent="0.3">
      <c r="A996">
        <v>1622786</v>
      </c>
      <c r="B996">
        <v>458443553</v>
      </c>
      <c r="C996" t="s">
        <v>1447</v>
      </c>
      <c r="D996" t="s">
        <v>1448</v>
      </c>
      <c r="E996" t="s">
        <v>23</v>
      </c>
      <c r="G996" t="s">
        <v>20</v>
      </c>
      <c r="H996" s="1">
        <v>44012</v>
      </c>
      <c r="I996" s="2">
        <v>36.79</v>
      </c>
      <c r="J996" s="2">
        <v>44.1</v>
      </c>
    </row>
    <row r="997" spans="1:10" x14ac:dyDescent="0.3">
      <c r="A997">
        <v>1685809</v>
      </c>
      <c r="B997">
        <v>615737178</v>
      </c>
      <c r="C997" t="s">
        <v>1449</v>
      </c>
      <c r="D997" t="s">
        <v>1450</v>
      </c>
      <c r="E997" t="s">
        <v>23</v>
      </c>
      <c r="G997" t="s">
        <v>20</v>
      </c>
      <c r="H997" s="1">
        <v>43960</v>
      </c>
      <c r="I997" s="2">
        <v>0.41</v>
      </c>
      <c r="J997" s="2">
        <v>0.41</v>
      </c>
    </row>
    <row r="998" spans="1:10" x14ac:dyDescent="0.3">
      <c r="A998">
        <v>1107408</v>
      </c>
      <c r="B998">
        <v>641304803</v>
      </c>
      <c r="C998" t="s">
        <v>1451</v>
      </c>
      <c r="D998" t="s">
        <v>1452</v>
      </c>
      <c r="E998" t="s">
        <v>19</v>
      </c>
      <c r="G998" t="s">
        <v>20</v>
      </c>
      <c r="H998" s="1">
        <v>43918</v>
      </c>
      <c r="I998" s="2">
        <v>14.81</v>
      </c>
      <c r="J998" s="2">
        <v>14.81</v>
      </c>
    </row>
    <row r="999" spans="1:10" x14ac:dyDescent="0.3">
      <c r="A999">
        <v>2067643</v>
      </c>
      <c r="B999">
        <v>659257257</v>
      </c>
      <c r="C999" t="s">
        <v>1453</v>
      </c>
      <c r="D999" t="s">
        <v>1454</v>
      </c>
      <c r="E999" t="s">
        <v>23</v>
      </c>
      <c r="G999" t="s">
        <v>20</v>
      </c>
      <c r="H999" s="1">
        <v>43932</v>
      </c>
      <c r="I999" s="2">
        <v>16.75</v>
      </c>
      <c r="J999" s="2">
        <v>16.75</v>
      </c>
    </row>
    <row r="1000" spans="1:10" x14ac:dyDescent="0.3">
      <c r="A1000">
        <v>2058949</v>
      </c>
      <c r="B1000">
        <v>660335860</v>
      </c>
      <c r="C1000" t="s">
        <v>1455</v>
      </c>
      <c r="D1000" t="s">
        <v>489</v>
      </c>
      <c r="E1000" t="s">
        <v>19</v>
      </c>
      <c r="G1000" t="s">
        <v>20</v>
      </c>
      <c r="H1000" s="1">
        <v>43946</v>
      </c>
      <c r="I1000" s="2">
        <v>4.17</v>
      </c>
      <c r="J1000" s="2">
        <v>4.99</v>
      </c>
    </row>
    <row r="1001" spans="1:10" x14ac:dyDescent="0.3">
      <c r="A1001">
        <v>1984822</v>
      </c>
      <c r="B1001">
        <v>651302630</v>
      </c>
      <c r="C1001" t="s">
        <v>300</v>
      </c>
      <c r="D1001" t="s">
        <v>80</v>
      </c>
      <c r="E1001" t="s">
        <v>19</v>
      </c>
      <c r="G1001" t="s">
        <v>20</v>
      </c>
      <c r="H1001" s="1">
        <v>44016</v>
      </c>
      <c r="I1001" s="2">
        <v>48.17</v>
      </c>
      <c r="J1001" s="2">
        <v>57.74</v>
      </c>
    </row>
    <row r="1002" spans="1:10" x14ac:dyDescent="0.3">
      <c r="A1002">
        <v>2020519</v>
      </c>
      <c r="B1002">
        <v>632084075</v>
      </c>
      <c r="C1002" t="s">
        <v>1456</v>
      </c>
      <c r="D1002" t="s">
        <v>1457</v>
      </c>
      <c r="E1002" t="s">
        <v>23</v>
      </c>
      <c r="G1002" t="s">
        <v>20</v>
      </c>
      <c r="H1002" s="1">
        <v>43582</v>
      </c>
      <c r="I1002" s="2">
        <v>23.85</v>
      </c>
      <c r="J1002" s="2">
        <v>28.58</v>
      </c>
    </row>
    <row r="1003" spans="1:10" x14ac:dyDescent="0.3">
      <c r="A1003">
        <v>1992056</v>
      </c>
      <c r="B1003">
        <v>676550627</v>
      </c>
      <c r="C1003" t="s">
        <v>1458</v>
      </c>
      <c r="D1003" t="s">
        <v>1459</v>
      </c>
      <c r="E1003" t="s">
        <v>23</v>
      </c>
      <c r="G1003" t="s">
        <v>20</v>
      </c>
      <c r="H1003" s="1">
        <v>43936</v>
      </c>
      <c r="I1003" s="2">
        <v>150.6</v>
      </c>
      <c r="J1003" s="2">
        <v>180.51</v>
      </c>
    </row>
    <row r="1004" spans="1:10" x14ac:dyDescent="0.3">
      <c r="A1004">
        <v>1503812</v>
      </c>
      <c r="B1004">
        <v>625642525</v>
      </c>
      <c r="C1004" t="s">
        <v>1460</v>
      </c>
      <c r="D1004" t="s">
        <v>950</v>
      </c>
      <c r="E1004" t="s">
        <v>23</v>
      </c>
      <c r="G1004" t="s">
        <v>20</v>
      </c>
      <c r="H1004" s="1">
        <v>43904</v>
      </c>
      <c r="I1004" s="2">
        <v>12.66</v>
      </c>
      <c r="J1004" s="2">
        <v>15.17</v>
      </c>
    </row>
    <row r="1005" spans="1:10" x14ac:dyDescent="0.3">
      <c r="A1005">
        <v>1944313</v>
      </c>
      <c r="B1005">
        <v>622467272</v>
      </c>
      <c r="C1005" t="s">
        <v>1461</v>
      </c>
      <c r="D1005" t="s">
        <v>70</v>
      </c>
      <c r="E1005" t="s">
        <v>23</v>
      </c>
      <c r="G1005" t="s">
        <v>20</v>
      </c>
      <c r="H1005" s="1">
        <v>43862</v>
      </c>
      <c r="I1005" s="2">
        <v>8.0500000000000007</v>
      </c>
      <c r="J1005" s="2">
        <v>9.65</v>
      </c>
    </row>
    <row r="1006" spans="1:10" x14ac:dyDescent="0.3">
      <c r="A1006">
        <v>1742808</v>
      </c>
      <c r="B1006">
        <v>620158816</v>
      </c>
      <c r="C1006" t="s">
        <v>1462</v>
      </c>
      <c r="D1006" t="s">
        <v>1450</v>
      </c>
      <c r="E1006" t="s">
        <v>19</v>
      </c>
      <c r="G1006" t="s">
        <v>20</v>
      </c>
      <c r="H1006" s="1">
        <v>44002</v>
      </c>
      <c r="I1006" s="2">
        <v>282.45</v>
      </c>
      <c r="J1006" s="2">
        <v>338.55</v>
      </c>
    </row>
    <row r="1007" spans="1:10" x14ac:dyDescent="0.3">
      <c r="A1007">
        <v>1565373</v>
      </c>
      <c r="B1007">
        <v>654943596</v>
      </c>
      <c r="C1007" t="s">
        <v>1463</v>
      </c>
      <c r="D1007" t="s">
        <v>1464</v>
      </c>
      <c r="E1007" t="s">
        <v>26</v>
      </c>
      <c r="G1007" t="s">
        <v>20</v>
      </c>
      <c r="H1007" s="1">
        <v>43862</v>
      </c>
      <c r="I1007" s="2">
        <v>71.540000000000006</v>
      </c>
      <c r="J1007" s="2">
        <v>85.75</v>
      </c>
    </row>
    <row r="1008" spans="1:10" x14ac:dyDescent="0.3">
      <c r="A1008">
        <v>1567023</v>
      </c>
      <c r="B1008">
        <v>639282078</v>
      </c>
      <c r="C1008" t="s">
        <v>1465</v>
      </c>
      <c r="D1008" t="s">
        <v>517</v>
      </c>
      <c r="E1008" t="s">
        <v>23</v>
      </c>
      <c r="G1008" t="s">
        <v>20</v>
      </c>
      <c r="H1008" s="1">
        <v>43904</v>
      </c>
      <c r="I1008" s="2">
        <v>17.97</v>
      </c>
      <c r="J1008" s="2">
        <v>21.54</v>
      </c>
    </row>
    <row r="1009" spans="1:10" x14ac:dyDescent="0.3">
      <c r="A1009">
        <v>2071603</v>
      </c>
      <c r="B1009">
        <v>649625381</v>
      </c>
      <c r="C1009" t="s">
        <v>1466</v>
      </c>
      <c r="D1009" t="s">
        <v>1467</v>
      </c>
      <c r="E1009" t="s">
        <v>19</v>
      </c>
      <c r="G1009" t="s">
        <v>20</v>
      </c>
      <c r="H1009" s="1">
        <v>43946</v>
      </c>
      <c r="I1009" s="2">
        <v>24.08</v>
      </c>
      <c r="J1009" s="2">
        <v>28.87</v>
      </c>
    </row>
    <row r="1010" spans="1:10" x14ac:dyDescent="0.3">
      <c r="A1010">
        <v>1624246</v>
      </c>
      <c r="B1010">
        <v>260948641</v>
      </c>
      <c r="C1010" t="s">
        <v>1016</v>
      </c>
      <c r="D1010" t="s">
        <v>1468</v>
      </c>
      <c r="E1010" t="s">
        <v>23</v>
      </c>
      <c r="G1010" t="s">
        <v>20</v>
      </c>
      <c r="H1010" s="1">
        <v>44016</v>
      </c>
      <c r="I1010" s="2">
        <v>68.44</v>
      </c>
      <c r="J1010" s="2">
        <v>82.04</v>
      </c>
    </row>
    <row r="1011" spans="1:10" x14ac:dyDescent="0.3">
      <c r="A1011">
        <v>1595982</v>
      </c>
      <c r="B1011">
        <v>628244105</v>
      </c>
      <c r="C1011" t="s">
        <v>1469</v>
      </c>
      <c r="D1011" t="s">
        <v>1470</v>
      </c>
      <c r="E1011" t="s">
        <v>19</v>
      </c>
      <c r="G1011" t="s">
        <v>20</v>
      </c>
      <c r="H1011" s="1">
        <v>44002</v>
      </c>
      <c r="I1011" s="2">
        <v>138.63999999999999</v>
      </c>
      <c r="J1011" s="2">
        <v>166.18</v>
      </c>
    </row>
    <row r="1012" spans="1:10" x14ac:dyDescent="0.3">
      <c r="A1012">
        <v>1118389</v>
      </c>
      <c r="B1012">
        <v>718491111</v>
      </c>
      <c r="C1012" t="s">
        <v>1469</v>
      </c>
      <c r="D1012" t="s">
        <v>416</v>
      </c>
      <c r="E1012" t="s">
        <v>23</v>
      </c>
      <c r="G1012" t="s">
        <v>20</v>
      </c>
      <c r="H1012" s="1">
        <v>40152</v>
      </c>
      <c r="I1012" s="2">
        <v>36.26</v>
      </c>
      <c r="J1012" s="2">
        <v>36.26</v>
      </c>
    </row>
    <row r="1013" spans="1:10" x14ac:dyDescent="0.3">
      <c r="A1013">
        <v>1119353</v>
      </c>
      <c r="B1013">
        <v>637589813</v>
      </c>
      <c r="C1013" t="s">
        <v>1471</v>
      </c>
      <c r="D1013" t="s">
        <v>940</v>
      </c>
      <c r="E1013" t="s">
        <v>23</v>
      </c>
      <c r="G1013" t="s">
        <v>20</v>
      </c>
      <c r="H1013" s="1">
        <v>43646</v>
      </c>
      <c r="I1013" s="2">
        <v>248.15</v>
      </c>
      <c r="J1013" s="2">
        <v>248.15</v>
      </c>
    </row>
    <row r="1014" spans="1:10" x14ac:dyDescent="0.3">
      <c r="A1014">
        <v>1979400</v>
      </c>
      <c r="B1014">
        <v>128608460</v>
      </c>
      <c r="C1014" t="s">
        <v>1472</v>
      </c>
      <c r="D1014" t="s">
        <v>1473</v>
      </c>
      <c r="E1014" t="s">
        <v>23</v>
      </c>
      <c r="G1014" t="s">
        <v>20</v>
      </c>
      <c r="H1014" s="1">
        <v>43982</v>
      </c>
      <c r="I1014" s="2">
        <v>114.37</v>
      </c>
      <c r="J1014" s="2">
        <v>137.09</v>
      </c>
    </row>
    <row r="1015" spans="1:10" x14ac:dyDescent="0.3">
      <c r="A1015">
        <v>2020576</v>
      </c>
      <c r="B1015">
        <v>638016253</v>
      </c>
      <c r="C1015" t="s">
        <v>1474</v>
      </c>
      <c r="D1015" t="s">
        <v>404</v>
      </c>
      <c r="E1015" t="s">
        <v>19</v>
      </c>
      <c r="G1015" t="s">
        <v>20</v>
      </c>
      <c r="H1015" s="1">
        <v>43820</v>
      </c>
      <c r="I1015" s="2">
        <v>359.38</v>
      </c>
      <c r="J1015" s="2">
        <v>430.77</v>
      </c>
    </row>
    <row r="1016" spans="1:10" x14ac:dyDescent="0.3">
      <c r="A1016">
        <v>1958776</v>
      </c>
      <c r="B1016">
        <v>467355061</v>
      </c>
      <c r="C1016" t="s">
        <v>551</v>
      </c>
      <c r="D1016" t="s">
        <v>516</v>
      </c>
      <c r="E1016" t="s">
        <v>19</v>
      </c>
      <c r="G1016" t="s">
        <v>20</v>
      </c>
      <c r="H1016" s="1">
        <v>43750</v>
      </c>
      <c r="I1016" s="2">
        <v>95.38</v>
      </c>
      <c r="J1016" s="2">
        <v>114.33</v>
      </c>
    </row>
    <row r="1017" spans="1:10" x14ac:dyDescent="0.3">
      <c r="A1017">
        <v>1764810</v>
      </c>
      <c r="B1017">
        <v>636626426</v>
      </c>
      <c r="C1017" t="s">
        <v>1475</v>
      </c>
      <c r="D1017" t="s">
        <v>329</v>
      </c>
      <c r="E1017" t="s">
        <v>23</v>
      </c>
      <c r="G1017" t="s">
        <v>20</v>
      </c>
      <c r="H1017" s="1">
        <v>43904</v>
      </c>
      <c r="I1017" s="2">
        <v>17.97</v>
      </c>
      <c r="J1017" s="2">
        <v>21.54</v>
      </c>
    </row>
    <row r="1018" spans="1:10" x14ac:dyDescent="0.3">
      <c r="A1018">
        <v>1932300</v>
      </c>
      <c r="B1018">
        <v>630835379</v>
      </c>
      <c r="C1018" t="s">
        <v>1476</v>
      </c>
      <c r="D1018" t="s">
        <v>1477</v>
      </c>
      <c r="E1018" t="s">
        <v>19</v>
      </c>
      <c r="G1018" t="s">
        <v>20</v>
      </c>
      <c r="H1018" s="1">
        <v>43904</v>
      </c>
      <c r="I1018" s="2">
        <v>8.58</v>
      </c>
      <c r="J1018" s="2">
        <v>10.29</v>
      </c>
    </row>
    <row r="1019" spans="1:10" x14ac:dyDescent="0.3">
      <c r="A1019">
        <v>2051258</v>
      </c>
      <c r="B1019">
        <v>663637494</v>
      </c>
      <c r="C1019" t="s">
        <v>1478</v>
      </c>
      <c r="D1019" t="s">
        <v>1479</v>
      </c>
      <c r="E1019" t="s">
        <v>23</v>
      </c>
      <c r="G1019" t="s">
        <v>20</v>
      </c>
      <c r="H1019" s="1">
        <v>43988</v>
      </c>
      <c r="I1019" s="2">
        <v>179.66</v>
      </c>
      <c r="J1019" s="2">
        <v>179.66</v>
      </c>
    </row>
    <row r="1020" spans="1:10" x14ac:dyDescent="0.3">
      <c r="A1020">
        <v>2040392</v>
      </c>
      <c r="B1020">
        <v>638837963</v>
      </c>
      <c r="C1020" t="s">
        <v>1480</v>
      </c>
      <c r="D1020" t="s">
        <v>1340</v>
      </c>
      <c r="E1020" t="s">
        <v>19</v>
      </c>
      <c r="G1020" t="s">
        <v>20</v>
      </c>
      <c r="H1020" s="1">
        <v>43960</v>
      </c>
      <c r="I1020" s="2">
        <v>25.13</v>
      </c>
      <c r="J1020" s="2">
        <v>25.13</v>
      </c>
    </row>
    <row r="1021" spans="1:10" x14ac:dyDescent="0.3">
      <c r="A1021">
        <v>1937614</v>
      </c>
      <c r="B1021">
        <v>630873982</v>
      </c>
      <c r="C1021" t="s">
        <v>1018</v>
      </c>
      <c r="D1021" t="s">
        <v>1450</v>
      </c>
      <c r="E1021" t="s">
        <v>23</v>
      </c>
      <c r="G1021" t="s">
        <v>20</v>
      </c>
      <c r="H1021" s="1">
        <v>44030</v>
      </c>
      <c r="I1021" s="2">
        <v>38.31</v>
      </c>
      <c r="J1021" s="2">
        <v>38.31</v>
      </c>
    </row>
    <row r="1022" spans="1:10" x14ac:dyDescent="0.3">
      <c r="A1022">
        <v>1132851</v>
      </c>
      <c r="B1022">
        <v>623003217</v>
      </c>
      <c r="C1022" t="s">
        <v>1150</v>
      </c>
      <c r="D1022" t="s">
        <v>538</v>
      </c>
      <c r="E1022" t="s">
        <v>26</v>
      </c>
      <c r="G1022" t="s">
        <v>20</v>
      </c>
      <c r="H1022" s="1">
        <v>43997</v>
      </c>
      <c r="I1022" s="2">
        <v>28.03</v>
      </c>
      <c r="J1022" s="2">
        <v>33.6</v>
      </c>
    </row>
    <row r="1023" spans="1:10" x14ac:dyDescent="0.3">
      <c r="A1023">
        <v>1132968</v>
      </c>
      <c r="B1023">
        <v>628382244</v>
      </c>
      <c r="C1023" t="s">
        <v>1481</v>
      </c>
      <c r="D1023" t="s">
        <v>850</v>
      </c>
      <c r="E1023" t="s">
        <v>19</v>
      </c>
      <c r="G1023" t="s">
        <v>20</v>
      </c>
      <c r="H1023" s="1">
        <v>44016</v>
      </c>
      <c r="I1023" s="2">
        <v>89.01</v>
      </c>
      <c r="J1023" s="2">
        <v>106.69</v>
      </c>
    </row>
    <row r="1024" spans="1:10" x14ac:dyDescent="0.3">
      <c r="A1024">
        <v>1990548</v>
      </c>
      <c r="B1024">
        <v>721877892</v>
      </c>
      <c r="C1024" t="s">
        <v>1481</v>
      </c>
      <c r="D1024" t="s">
        <v>1482</v>
      </c>
      <c r="E1024" t="s">
        <v>23</v>
      </c>
      <c r="G1024" t="s">
        <v>20</v>
      </c>
      <c r="H1024" s="1">
        <v>43960</v>
      </c>
      <c r="I1024" s="2">
        <v>11.74</v>
      </c>
      <c r="J1024" s="2">
        <v>14.07</v>
      </c>
    </row>
    <row r="1025" spans="1:10" x14ac:dyDescent="0.3">
      <c r="A1025">
        <v>1994805</v>
      </c>
      <c r="B1025">
        <v>650989486</v>
      </c>
      <c r="C1025" t="s">
        <v>1483</v>
      </c>
      <c r="D1025" t="s">
        <v>1484</v>
      </c>
      <c r="E1025" t="s">
        <v>19</v>
      </c>
      <c r="G1025" t="s">
        <v>20</v>
      </c>
      <c r="H1025" s="1">
        <v>44016</v>
      </c>
      <c r="I1025" s="2">
        <v>89.86</v>
      </c>
      <c r="J1025" s="2">
        <v>107.71</v>
      </c>
    </row>
    <row r="1026" spans="1:10" x14ac:dyDescent="0.3">
      <c r="A1026">
        <v>2015121</v>
      </c>
      <c r="B1026">
        <v>671402071</v>
      </c>
      <c r="C1026" t="s">
        <v>1485</v>
      </c>
      <c r="D1026" t="s">
        <v>1486</v>
      </c>
      <c r="E1026" t="s">
        <v>19</v>
      </c>
      <c r="G1026" t="s">
        <v>20</v>
      </c>
      <c r="H1026" s="1">
        <v>43638</v>
      </c>
      <c r="I1026" s="2">
        <v>103.79</v>
      </c>
      <c r="J1026" s="2">
        <v>103.79</v>
      </c>
    </row>
    <row r="1027" spans="1:10" x14ac:dyDescent="0.3">
      <c r="A1027">
        <v>1760883</v>
      </c>
      <c r="B1027">
        <v>637505611</v>
      </c>
      <c r="C1027" t="s">
        <v>1487</v>
      </c>
      <c r="D1027" t="s">
        <v>442</v>
      </c>
      <c r="E1027" t="s">
        <v>23</v>
      </c>
      <c r="G1027" t="s">
        <v>20</v>
      </c>
      <c r="H1027" s="1">
        <v>43918</v>
      </c>
      <c r="I1027" s="2">
        <v>8.9499999999999993</v>
      </c>
      <c r="J1027" s="2">
        <v>8.9499999999999993</v>
      </c>
    </row>
    <row r="1028" spans="1:10" x14ac:dyDescent="0.3">
      <c r="A1028">
        <v>1984962</v>
      </c>
      <c r="B1028">
        <v>678907940</v>
      </c>
      <c r="C1028" t="s">
        <v>1488</v>
      </c>
      <c r="D1028" t="s">
        <v>1489</v>
      </c>
      <c r="E1028" t="s">
        <v>19</v>
      </c>
      <c r="G1028" t="s">
        <v>20</v>
      </c>
      <c r="H1028" s="1">
        <v>43582</v>
      </c>
      <c r="I1028" s="2">
        <v>59.76</v>
      </c>
      <c r="J1028" s="2">
        <v>59.76</v>
      </c>
    </row>
    <row r="1029" spans="1:10" x14ac:dyDescent="0.3">
      <c r="A1029">
        <v>2073930</v>
      </c>
      <c r="B1029">
        <v>630221869</v>
      </c>
      <c r="C1029" t="s">
        <v>1490</v>
      </c>
      <c r="D1029" t="s">
        <v>715</v>
      </c>
      <c r="E1029" t="s">
        <v>19</v>
      </c>
      <c r="G1029" t="s">
        <v>20</v>
      </c>
      <c r="H1029" s="1">
        <v>43960</v>
      </c>
      <c r="I1029" s="2">
        <v>4.4800000000000004</v>
      </c>
      <c r="J1029" s="2">
        <v>4.4800000000000004</v>
      </c>
    </row>
    <row r="1030" spans="1:10" x14ac:dyDescent="0.3">
      <c r="A1030">
        <v>2028744</v>
      </c>
      <c r="B1030">
        <v>463135954</v>
      </c>
      <c r="C1030" t="s">
        <v>1491</v>
      </c>
      <c r="D1030" t="s">
        <v>568</v>
      </c>
      <c r="E1030" t="s">
        <v>26</v>
      </c>
      <c r="G1030" t="s">
        <v>20</v>
      </c>
      <c r="H1030" s="1">
        <v>44016</v>
      </c>
      <c r="I1030" s="2">
        <v>126.55</v>
      </c>
      <c r="J1030" s="2">
        <v>151.69</v>
      </c>
    </row>
    <row r="1031" spans="1:10" x14ac:dyDescent="0.3">
      <c r="A1031">
        <v>1725142</v>
      </c>
      <c r="B1031">
        <v>633386461</v>
      </c>
      <c r="C1031" t="s">
        <v>1492</v>
      </c>
      <c r="D1031" t="s">
        <v>517</v>
      </c>
      <c r="E1031" t="s">
        <v>23</v>
      </c>
      <c r="G1031" t="s">
        <v>20</v>
      </c>
      <c r="H1031" s="1">
        <v>44027</v>
      </c>
      <c r="I1031" s="2">
        <v>203.4</v>
      </c>
      <c r="J1031" s="2">
        <v>243.81</v>
      </c>
    </row>
    <row r="1032" spans="1:10" x14ac:dyDescent="0.3">
      <c r="A1032">
        <v>1564095</v>
      </c>
      <c r="B1032">
        <v>632612693</v>
      </c>
      <c r="C1032" t="s">
        <v>1493</v>
      </c>
      <c r="D1032" t="s">
        <v>472</v>
      </c>
      <c r="E1032" t="s">
        <v>23</v>
      </c>
      <c r="G1032" t="s">
        <v>20</v>
      </c>
      <c r="H1032" s="1">
        <v>43932</v>
      </c>
      <c r="I1032" s="2">
        <v>19.03</v>
      </c>
      <c r="J1032" s="2">
        <v>19.03</v>
      </c>
    </row>
    <row r="1033" spans="1:10" x14ac:dyDescent="0.3">
      <c r="A1033">
        <v>1988633</v>
      </c>
      <c r="B1033">
        <v>622342111</v>
      </c>
      <c r="C1033" t="s">
        <v>1494</v>
      </c>
      <c r="D1033" t="s">
        <v>472</v>
      </c>
      <c r="E1033" t="s">
        <v>23</v>
      </c>
      <c r="G1033" t="s">
        <v>20</v>
      </c>
      <c r="H1033" s="1">
        <v>43966</v>
      </c>
      <c r="I1033" s="2">
        <v>17.52</v>
      </c>
      <c r="J1033" s="2">
        <v>21</v>
      </c>
    </row>
    <row r="1034" spans="1:10" x14ac:dyDescent="0.3">
      <c r="A1034">
        <v>1987510</v>
      </c>
      <c r="B1034">
        <v>658252531</v>
      </c>
      <c r="C1034" t="s">
        <v>1495</v>
      </c>
      <c r="D1034" t="s">
        <v>290</v>
      </c>
      <c r="E1034" t="s">
        <v>23</v>
      </c>
      <c r="G1034" t="s">
        <v>20</v>
      </c>
      <c r="H1034" s="1">
        <v>43820</v>
      </c>
      <c r="I1034" s="2">
        <v>53.38</v>
      </c>
      <c r="J1034" s="2">
        <v>63.99</v>
      </c>
    </row>
    <row r="1035" spans="1:10" x14ac:dyDescent="0.3">
      <c r="A1035">
        <v>1988682</v>
      </c>
      <c r="B1035">
        <v>638549030</v>
      </c>
      <c r="C1035" t="s">
        <v>572</v>
      </c>
      <c r="D1035" t="s">
        <v>1473</v>
      </c>
      <c r="E1035" t="s">
        <v>23</v>
      </c>
      <c r="G1035" t="s">
        <v>20</v>
      </c>
      <c r="H1035" s="1">
        <v>44012</v>
      </c>
      <c r="I1035" s="2">
        <v>24.53</v>
      </c>
      <c r="J1035" s="2">
        <v>29.4</v>
      </c>
    </row>
    <row r="1036" spans="1:10" x14ac:dyDescent="0.3">
      <c r="A1036">
        <v>1532274</v>
      </c>
      <c r="B1036">
        <v>620467100</v>
      </c>
      <c r="C1036" t="s">
        <v>1496</v>
      </c>
      <c r="D1036" t="s">
        <v>1497</v>
      </c>
      <c r="E1036" t="s">
        <v>23</v>
      </c>
      <c r="G1036" t="s">
        <v>20</v>
      </c>
      <c r="H1036" s="1">
        <v>44012</v>
      </c>
      <c r="I1036" s="2">
        <v>221.57</v>
      </c>
      <c r="J1036" s="2">
        <v>265.58</v>
      </c>
    </row>
    <row r="1037" spans="1:10" x14ac:dyDescent="0.3">
      <c r="A1037">
        <v>1924729</v>
      </c>
      <c r="B1037">
        <v>639208255</v>
      </c>
      <c r="C1037" t="s">
        <v>1498</v>
      </c>
      <c r="D1037" t="s">
        <v>76</v>
      </c>
      <c r="E1037" t="s">
        <v>23</v>
      </c>
      <c r="G1037" t="s">
        <v>20</v>
      </c>
      <c r="H1037" s="1">
        <v>43966</v>
      </c>
      <c r="I1037" s="2">
        <v>24.53</v>
      </c>
      <c r="J1037" s="2">
        <v>29.4</v>
      </c>
    </row>
    <row r="1038" spans="1:10" x14ac:dyDescent="0.3">
      <c r="A1038">
        <v>2031052</v>
      </c>
      <c r="B1038">
        <v>653440032</v>
      </c>
      <c r="C1038" t="s">
        <v>1499</v>
      </c>
      <c r="D1038" t="s">
        <v>80</v>
      </c>
      <c r="E1038" t="s">
        <v>23</v>
      </c>
      <c r="G1038" t="s">
        <v>20</v>
      </c>
      <c r="H1038" s="1">
        <v>44030</v>
      </c>
      <c r="I1038" s="2">
        <v>34.32</v>
      </c>
      <c r="J1038" s="2">
        <v>41.14</v>
      </c>
    </row>
    <row r="1039" spans="1:10" x14ac:dyDescent="0.3">
      <c r="A1039">
        <v>2036663</v>
      </c>
      <c r="B1039">
        <v>630183705</v>
      </c>
      <c r="C1039" t="s">
        <v>1500</v>
      </c>
      <c r="D1039" t="s">
        <v>397</v>
      </c>
      <c r="E1039" t="s">
        <v>19</v>
      </c>
      <c r="G1039" t="s">
        <v>20</v>
      </c>
      <c r="H1039" s="1">
        <v>43918</v>
      </c>
      <c r="I1039" s="2">
        <v>14.92</v>
      </c>
      <c r="J1039" s="2">
        <v>14.92</v>
      </c>
    </row>
    <row r="1040" spans="1:10" x14ac:dyDescent="0.3">
      <c r="A1040">
        <v>1745926</v>
      </c>
      <c r="B1040">
        <v>624069654</v>
      </c>
      <c r="C1040" t="s">
        <v>1501</v>
      </c>
      <c r="D1040" t="s">
        <v>838</v>
      </c>
      <c r="E1040" t="s">
        <v>23</v>
      </c>
      <c r="G1040" t="s">
        <v>20</v>
      </c>
      <c r="H1040" s="1">
        <v>43526</v>
      </c>
      <c r="I1040" s="2">
        <v>23.85</v>
      </c>
      <c r="J1040" s="2">
        <v>28.58</v>
      </c>
    </row>
    <row r="1041" spans="1:10" x14ac:dyDescent="0.3">
      <c r="A1041">
        <v>1150739</v>
      </c>
      <c r="B1041">
        <v>633025366</v>
      </c>
      <c r="C1041" t="s">
        <v>1502</v>
      </c>
      <c r="D1041" t="s">
        <v>1133</v>
      </c>
      <c r="E1041" t="s">
        <v>23</v>
      </c>
      <c r="G1041" t="s">
        <v>20</v>
      </c>
      <c r="H1041" s="1">
        <v>44016</v>
      </c>
      <c r="I1041" s="2">
        <v>75.47</v>
      </c>
      <c r="J1041" s="2">
        <v>75.47</v>
      </c>
    </row>
    <row r="1042" spans="1:10" x14ac:dyDescent="0.3">
      <c r="A1042">
        <v>2046704</v>
      </c>
      <c r="B1042">
        <v>935004408</v>
      </c>
      <c r="C1042" t="s">
        <v>1503</v>
      </c>
      <c r="D1042" t="s">
        <v>1504</v>
      </c>
      <c r="E1042" t="s">
        <v>26</v>
      </c>
      <c r="G1042" t="s">
        <v>20</v>
      </c>
      <c r="H1042" s="1">
        <v>43904</v>
      </c>
      <c r="I1042" s="2">
        <v>8.9499999999999993</v>
      </c>
      <c r="J1042" s="2">
        <v>8.9499999999999993</v>
      </c>
    </row>
    <row r="1043" spans="1:10" x14ac:dyDescent="0.3">
      <c r="A1043">
        <v>2058691</v>
      </c>
      <c r="B1043">
        <v>944442730</v>
      </c>
      <c r="C1043" t="s">
        <v>1505</v>
      </c>
      <c r="D1043" t="s">
        <v>1317</v>
      </c>
      <c r="E1043" t="s">
        <v>19</v>
      </c>
      <c r="G1043" t="s">
        <v>20</v>
      </c>
      <c r="H1043" s="1">
        <v>44012</v>
      </c>
      <c r="I1043" s="2">
        <v>11.68</v>
      </c>
      <c r="J1043" s="2">
        <v>14</v>
      </c>
    </row>
    <row r="1044" spans="1:10" x14ac:dyDescent="0.3">
      <c r="A1044">
        <v>2068617</v>
      </c>
      <c r="B1044">
        <v>628361354</v>
      </c>
      <c r="C1044" t="s">
        <v>1023</v>
      </c>
      <c r="D1044" t="s">
        <v>1506</v>
      </c>
      <c r="E1044" t="s">
        <v>26</v>
      </c>
      <c r="G1044" t="s">
        <v>20</v>
      </c>
      <c r="H1044" s="1">
        <v>43876</v>
      </c>
      <c r="I1044" s="2">
        <v>146.34</v>
      </c>
      <c r="J1044" s="2">
        <v>146.34</v>
      </c>
    </row>
    <row r="1045" spans="1:10" x14ac:dyDescent="0.3">
      <c r="A1045">
        <v>1153626</v>
      </c>
      <c r="B1045">
        <v>642443188</v>
      </c>
      <c r="C1045" t="s">
        <v>1507</v>
      </c>
      <c r="D1045" t="s">
        <v>1347</v>
      </c>
      <c r="E1045" t="s">
        <v>23</v>
      </c>
      <c r="G1045" t="s">
        <v>20</v>
      </c>
      <c r="H1045" s="1">
        <v>43904</v>
      </c>
      <c r="I1045" s="2">
        <v>4.4800000000000004</v>
      </c>
      <c r="J1045" s="2">
        <v>4.4800000000000004</v>
      </c>
    </row>
    <row r="1046" spans="1:10" x14ac:dyDescent="0.3">
      <c r="A1046">
        <v>1482207</v>
      </c>
      <c r="B1046">
        <v>642753834</v>
      </c>
      <c r="C1046" t="s">
        <v>1508</v>
      </c>
      <c r="D1046" t="s">
        <v>710</v>
      </c>
      <c r="E1046" t="s">
        <v>19</v>
      </c>
      <c r="G1046" t="s">
        <v>20</v>
      </c>
      <c r="H1046" s="1">
        <v>43960</v>
      </c>
      <c r="I1046" s="2">
        <v>40.58</v>
      </c>
      <c r="J1046" s="2">
        <v>48.64</v>
      </c>
    </row>
    <row r="1047" spans="1:10" x14ac:dyDescent="0.3">
      <c r="A1047">
        <v>1928894</v>
      </c>
      <c r="B1047">
        <v>625670278</v>
      </c>
      <c r="C1047" t="s">
        <v>1509</v>
      </c>
      <c r="D1047" t="s">
        <v>472</v>
      </c>
      <c r="E1047" t="s">
        <v>26</v>
      </c>
      <c r="G1047" t="s">
        <v>20</v>
      </c>
      <c r="H1047" s="1">
        <v>44016</v>
      </c>
      <c r="I1047" s="2">
        <v>38.49</v>
      </c>
      <c r="J1047" s="2">
        <v>46.13</v>
      </c>
    </row>
    <row r="1048" spans="1:10" x14ac:dyDescent="0.3">
      <c r="A1048">
        <v>1154194</v>
      </c>
      <c r="B1048">
        <v>643455280</v>
      </c>
      <c r="C1048" t="s">
        <v>583</v>
      </c>
      <c r="D1048" t="s">
        <v>113</v>
      </c>
      <c r="E1048" t="s">
        <v>23</v>
      </c>
      <c r="G1048" t="s">
        <v>20</v>
      </c>
      <c r="H1048" s="1">
        <v>44016</v>
      </c>
      <c r="I1048" s="2">
        <v>173.56</v>
      </c>
      <c r="J1048" s="2">
        <v>208.03</v>
      </c>
    </row>
    <row r="1049" spans="1:10" x14ac:dyDescent="0.3">
      <c r="A1049">
        <v>2070894</v>
      </c>
      <c r="B1049">
        <v>659213086</v>
      </c>
      <c r="C1049" t="s">
        <v>1510</v>
      </c>
      <c r="D1049" t="s">
        <v>1511</v>
      </c>
      <c r="E1049" t="s">
        <v>19</v>
      </c>
      <c r="G1049" t="s">
        <v>20</v>
      </c>
      <c r="H1049" s="1">
        <v>44016</v>
      </c>
      <c r="I1049" s="2">
        <v>132.56</v>
      </c>
      <c r="J1049" s="2">
        <v>132.56</v>
      </c>
    </row>
    <row r="1050" spans="1:10" x14ac:dyDescent="0.3">
      <c r="A1050">
        <v>2066967</v>
      </c>
      <c r="B1050">
        <v>653467357</v>
      </c>
      <c r="C1050" t="s">
        <v>1264</v>
      </c>
      <c r="D1050" t="s">
        <v>1512</v>
      </c>
      <c r="E1050" t="s">
        <v>23</v>
      </c>
      <c r="G1050" t="s">
        <v>20</v>
      </c>
      <c r="H1050" s="1">
        <v>44016</v>
      </c>
      <c r="I1050" s="2">
        <v>144.25</v>
      </c>
      <c r="J1050" s="2">
        <v>172.9</v>
      </c>
    </row>
    <row r="1051" spans="1:10" x14ac:dyDescent="0.3">
      <c r="A1051">
        <v>2066991</v>
      </c>
      <c r="B1051">
        <v>653474247</v>
      </c>
      <c r="C1051" t="s">
        <v>1513</v>
      </c>
      <c r="D1051" t="s">
        <v>412</v>
      </c>
      <c r="E1051" t="s">
        <v>23</v>
      </c>
      <c r="G1051" t="s">
        <v>20</v>
      </c>
      <c r="H1051" s="1">
        <v>43890</v>
      </c>
      <c r="I1051" s="2">
        <v>94.28</v>
      </c>
      <c r="J1051" s="2">
        <v>113.01</v>
      </c>
    </row>
    <row r="1052" spans="1:10" x14ac:dyDescent="0.3">
      <c r="A1052">
        <v>1502632</v>
      </c>
      <c r="B1052">
        <v>637112715</v>
      </c>
      <c r="C1052" t="s">
        <v>1514</v>
      </c>
      <c r="D1052" t="s">
        <v>1302</v>
      </c>
      <c r="E1052" t="s">
        <v>26</v>
      </c>
      <c r="G1052" t="s">
        <v>20</v>
      </c>
      <c r="H1052" s="1">
        <v>43932</v>
      </c>
      <c r="I1052" s="2">
        <v>24.08</v>
      </c>
      <c r="J1052" s="2">
        <v>28.87</v>
      </c>
    </row>
    <row r="1053" spans="1:10" x14ac:dyDescent="0.3">
      <c r="A1053">
        <v>2060168</v>
      </c>
      <c r="B1053">
        <v>652197369</v>
      </c>
      <c r="C1053" t="s">
        <v>1514</v>
      </c>
      <c r="D1053" t="s">
        <v>1515</v>
      </c>
      <c r="E1053" t="s">
        <v>19</v>
      </c>
      <c r="G1053" t="s">
        <v>20</v>
      </c>
      <c r="H1053" s="1">
        <v>43988</v>
      </c>
      <c r="I1053" s="2">
        <v>53.27</v>
      </c>
      <c r="J1053" s="2">
        <v>63.86</v>
      </c>
    </row>
    <row r="1054" spans="1:10" x14ac:dyDescent="0.3">
      <c r="A1054">
        <v>2070910</v>
      </c>
      <c r="B1054">
        <v>650787997</v>
      </c>
      <c r="C1054" t="s">
        <v>1516</v>
      </c>
      <c r="D1054" t="s">
        <v>1517</v>
      </c>
      <c r="E1054" t="s">
        <v>19</v>
      </c>
      <c r="G1054" t="s">
        <v>20</v>
      </c>
      <c r="H1054" s="1">
        <v>43960</v>
      </c>
      <c r="I1054" s="2">
        <v>96.34</v>
      </c>
      <c r="J1054" s="2">
        <v>115.48</v>
      </c>
    </row>
    <row r="1055" spans="1:10" x14ac:dyDescent="0.3">
      <c r="A1055">
        <v>2028397</v>
      </c>
      <c r="B1055">
        <v>506690254</v>
      </c>
      <c r="C1055" t="s">
        <v>1518</v>
      </c>
      <c r="D1055" t="s">
        <v>779</v>
      </c>
      <c r="E1055" t="s">
        <v>23</v>
      </c>
      <c r="G1055" t="s">
        <v>20</v>
      </c>
      <c r="H1055" s="1">
        <v>44030</v>
      </c>
      <c r="I1055" s="2">
        <v>352.3</v>
      </c>
      <c r="J1055" s="2">
        <v>422.28</v>
      </c>
    </row>
    <row r="1056" spans="1:10" x14ac:dyDescent="0.3">
      <c r="A1056">
        <v>2008514</v>
      </c>
      <c r="B1056">
        <v>629776899</v>
      </c>
      <c r="C1056" t="s">
        <v>1519</v>
      </c>
      <c r="D1056" t="s">
        <v>472</v>
      </c>
      <c r="E1056" t="s">
        <v>19</v>
      </c>
      <c r="G1056" t="s">
        <v>20</v>
      </c>
      <c r="H1056" s="1">
        <v>43988</v>
      </c>
      <c r="I1056" s="2">
        <v>81.510000000000005</v>
      </c>
      <c r="J1056" s="2">
        <v>97.7</v>
      </c>
    </row>
    <row r="1057" spans="1:10" x14ac:dyDescent="0.3">
      <c r="A1057">
        <v>1748755</v>
      </c>
      <c r="B1057">
        <v>647183789</v>
      </c>
      <c r="C1057" t="s">
        <v>1520</v>
      </c>
      <c r="D1057" t="s">
        <v>183</v>
      </c>
      <c r="E1057" t="s">
        <v>19</v>
      </c>
      <c r="G1057" t="s">
        <v>20</v>
      </c>
      <c r="H1057" s="1">
        <v>43951</v>
      </c>
      <c r="I1057" s="2">
        <v>17.52</v>
      </c>
      <c r="J1057" s="2">
        <v>21</v>
      </c>
    </row>
    <row r="1058" spans="1:10" x14ac:dyDescent="0.3">
      <c r="A1058">
        <v>1991991</v>
      </c>
      <c r="B1058">
        <v>626459077</v>
      </c>
      <c r="C1058" t="s">
        <v>1521</v>
      </c>
      <c r="D1058" t="s">
        <v>301</v>
      </c>
      <c r="E1058" t="s">
        <v>26</v>
      </c>
      <c r="G1058" t="s">
        <v>20</v>
      </c>
      <c r="H1058" s="1">
        <v>44002</v>
      </c>
      <c r="I1058" s="2">
        <v>16.27</v>
      </c>
      <c r="J1058" s="2">
        <v>19.5</v>
      </c>
    </row>
    <row r="1059" spans="1:10" x14ac:dyDescent="0.3">
      <c r="A1059">
        <v>1166305</v>
      </c>
      <c r="B1059">
        <v>634818470</v>
      </c>
      <c r="C1059" t="s">
        <v>1522</v>
      </c>
      <c r="D1059" t="s">
        <v>710</v>
      </c>
      <c r="E1059" t="s">
        <v>19</v>
      </c>
      <c r="G1059" t="s">
        <v>20</v>
      </c>
      <c r="H1059" s="1">
        <v>43904</v>
      </c>
      <c r="I1059" s="2">
        <v>144.51</v>
      </c>
      <c r="J1059" s="2">
        <v>173.21</v>
      </c>
    </row>
    <row r="1060" spans="1:10" x14ac:dyDescent="0.3">
      <c r="A1060">
        <v>1167402</v>
      </c>
      <c r="B1060">
        <v>643890833</v>
      </c>
      <c r="C1060" t="s">
        <v>686</v>
      </c>
      <c r="D1060" t="s">
        <v>205</v>
      </c>
      <c r="E1060" t="s">
        <v>23</v>
      </c>
      <c r="G1060" t="s">
        <v>20</v>
      </c>
      <c r="H1060" s="1">
        <v>44016</v>
      </c>
      <c r="I1060" s="2">
        <v>91.71</v>
      </c>
      <c r="J1060" s="2">
        <v>91.71</v>
      </c>
    </row>
    <row r="1061" spans="1:10" x14ac:dyDescent="0.3">
      <c r="A1061">
        <v>1922053</v>
      </c>
      <c r="B1061">
        <v>630031177</v>
      </c>
      <c r="C1061" t="s">
        <v>1523</v>
      </c>
      <c r="D1061" t="s">
        <v>331</v>
      </c>
      <c r="E1061" t="s">
        <v>26</v>
      </c>
      <c r="G1061" t="s">
        <v>20</v>
      </c>
      <c r="H1061" s="1">
        <v>43932</v>
      </c>
      <c r="I1061" s="2">
        <v>45.67</v>
      </c>
      <c r="J1061" s="2">
        <v>45.67</v>
      </c>
    </row>
    <row r="1062" spans="1:10" x14ac:dyDescent="0.3">
      <c r="A1062">
        <v>1170638</v>
      </c>
      <c r="B1062">
        <v>615303450</v>
      </c>
      <c r="C1062" t="s">
        <v>608</v>
      </c>
      <c r="D1062" t="s">
        <v>623</v>
      </c>
      <c r="E1062" t="s">
        <v>23</v>
      </c>
      <c r="G1062" t="s">
        <v>20</v>
      </c>
      <c r="H1062" s="1">
        <v>43960</v>
      </c>
      <c r="I1062" s="2">
        <v>14.42</v>
      </c>
      <c r="J1062" s="2">
        <v>14.42</v>
      </c>
    </row>
    <row r="1063" spans="1:10" x14ac:dyDescent="0.3">
      <c r="A1063">
        <v>2021467</v>
      </c>
      <c r="B1063">
        <v>653553172</v>
      </c>
      <c r="C1063" t="s">
        <v>1524</v>
      </c>
      <c r="D1063" t="s">
        <v>1464</v>
      </c>
      <c r="E1063" t="s">
        <v>19</v>
      </c>
      <c r="G1063" t="s">
        <v>20</v>
      </c>
      <c r="H1063" s="1">
        <v>43936</v>
      </c>
      <c r="I1063" s="2">
        <v>53.14</v>
      </c>
      <c r="J1063" s="2">
        <v>63.7</v>
      </c>
    </row>
    <row r="1064" spans="1:10" x14ac:dyDescent="0.3">
      <c r="A1064">
        <v>2051993</v>
      </c>
      <c r="B1064">
        <v>653110296</v>
      </c>
      <c r="C1064" t="s">
        <v>1525</v>
      </c>
      <c r="D1064" t="s">
        <v>955</v>
      </c>
      <c r="E1064" t="s">
        <v>23</v>
      </c>
      <c r="G1064" t="s">
        <v>20</v>
      </c>
      <c r="H1064" s="1">
        <v>44012</v>
      </c>
      <c r="I1064" s="2">
        <v>171.1</v>
      </c>
      <c r="J1064" s="2">
        <v>205.09</v>
      </c>
    </row>
    <row r="1065" spans="1:10" x14ac:dyDescent="0.3">
      <c r="A1065">
        <v>1173301</v>
      </c>
      <c r="B1065">
        <v>626599484</v>
      </c>
      <c r="C1065" t="s">
        <v>1526</v>
      </c>
      <c r="D1065" t="s">
        <v>1527</v>
      </c>
      <c r="E1065" t="s">
        <v>19</v>
      </c>
      <c r="G1065" t="s">
        <v>20</v>
      </c>
      <c r="H1065" s="1">
        <v>44016</v>
      </c>
      <c r="I1065" s="2">
        <v>55.46</v>
      </c>
      <c r="J1065" s="2">
        <v>66.47</v>
      </c>
    </row>
    <row r="1066" spans="1:10" x14ac:dyDescent="0.3">
      <c r="A1066">
        <v>1491307</v>
      </c>
      <c r="B1066">
        <v>637636267</v>
      </c>
      <c r="C1066" t="s">
        <v>1528</v>
      </c>
      <c r="D1066" t="s">
        <v>290</v>
      </c>
      <c r="E1066" t="s">
        <v>26</v>
      </c>
      <c r="G1066" t="s">
        <v>20</v>
      </c>
      <c r="H1066" s="1">
        <v>43936</v>
      </c>
      <c r="I1066" s="2">
        <v>36.79</v>
      </c>
      <c r="J1066" s="2">
        <v>44.1</v>
      </c>
    </row>
    <row r="1067" spans="1:10" x14ac:dyDescent="0.3">
      <c r="A1067">
        <v>1652122</v>
      </c>
      <c r="B1067">
        <v>118437557</v>
      </c>
      <c r="C1067" t="s">
        <v>1529</v>
      </c>
      <c r="D1067" t="s">
        <v>131</v>
      </c>
      <c r="E1067" t="s">
        <v>19</v>
      </c>
      <c r="G1067" t="s">
        <v>20</v>
      </c>
      <c r="H1067" s="1">
        <v>43806</v>
      </c>
      <c r="I1067" s="2">
        <v>11.92</v>
      </c>
      <c r="J1067" s="2">
        <v>14.29</v>
      </c>
    </row>
    <row r="1068" spans="1:10" x14ac:dyDescent="0.3">
      <c r="A1068">
        <v>2057669</v>
      </c>
      <c r="B1068">
        <v>654900703</v>
      </c>
      <c r="C1068" t="s">
        <v>1530</v>
      </c>
      <c r="D1068" t="s">
        <v>489</v>
      </c>
      <c r="E1068" t="s">
        <v>19</v>
      </c>
      <c r="G1068" t="s">
        <v>20</v>
      </c>
      <c r="H1068" s="1">
        <v>43834</v>
      </c>
      <c r="I1068" s="2">
        <v>22.71</v>
      </c>
      <c r="J1068" s="2">
        <v>27.22</v>
      </c>
    </row>
    <row r="1069" spans="1:10" x14ac:dyDescent="0.3">
      <c r="A1069">
        <v>2031813</v>
      </c>
      <c r="B1069">
        <v>644182149</v>
      </c>
      <c r="C1069" t="s">
        <v>1531</v>
      </c>
      <c r="D1069" t="s">
        <v>1532</v>
      </c>
      <c r="E1069" t="s">
        <v>19</v>
      </c>
      <c r="G1069" t="s">
        <v>20</v>
      </c>
      <c r="H1069" s="1">
        <v>44016</v>
      </c>
      <c r="I1069" s="2">
        <v>87.89</v>
      </c>
      <c r="J1069" s="2">
        <v>87.89</v>
      </c>
    </row>
    <row r="1070" spans="1:10" x14ac:dyDescent="0.3">
      <c r="A1070">
        <v>1646421</v>
      </c>
      <c r="B1070">
        <v>641720602</v>
      </c>
      <c r="C1070" t="s">
        <v>1533</v>
      </c>
      <c r="D1070" t="s">
        <v>107</v>
      </c>
      <c r="E1070" t="s">
        <v>26</v>
      </c>
      <c r="G1070" t="s">
        <v>20</v>
      </c>
      <c r="H1070" s="1">
        <v>43946</v>
      </c>
      <c r="I1070" s="2">
        <v>50.62</v>
      </c>
      <c r="J1070" s="2">
        <v>60.68</v>
      </c>
    </row>
    <row r="1071" spans="1:10" x14ac:dyDescent="0.3">
      <c r="A1071">
        <v>2025864</v>
      </c>
      <c r="B1071">
        <v>650432099</v>
      </c>
      <c r="C1071" t="s">
        <v>1534</v>
      </c>
      <c r="D1071" t="s">
        <v>1535</v>
      </c>
      <c r="E1071" t="s">
        <v>23</v>
      </c>
      <c r="G1071" t="s">
        <v>20</v>
      </c>
      <c r="H1071" s="1">
        <v>43921</v>
      </c>
      <c r="I1071" s="2">
        <v>159.43</v>
      </c>
      <c r="J1071" s="2">
        <v>191.1</v>
      </c>
    </row>
    <row r="1072" spans="1:10" x14ac:dyDescent="0.3">
      <c r="A1072">
        <v>1960202</v>
      </c>
      <c r="B1072">
        <v>667641047</v>
      </c>
      <c r="C1072" t="s">
        <v>1536</v>
      </c>
      <c r="D1072" t="s">
        <v>1450</v>
      </c>
      <c r="E1072" t="s">
        <v>23</v>
      </c>
      <c r="G1072" t="s">
        <v>20</v>
      </c>
      <c r="H1072" s="1">
        <v>43946</v>
      </c>
      <c r="I1072" s="2">
        <v>35.159999999999997</v>
      </c>
      <c r="J1072" s="2">
        <v>35.159999999999997</v>
      </c>
    </row>
    <row r="1073" spans="1:10" x14ac:dyDescent="0.3">
      <c r="A1073">
        <v>1088749</v>
      </c>
      <c r="B1073">
        <v>626659957</v>
      </c>
      <c r="C1073" t="s">
        <v>1537</v>
      </c>
      <c r="D1073" t="s">
        <v>795</v>
      </c>
      <c r="E1073" t="s">
        <v>23</v>
      </c>
      <c r="G1073" t="s">
        <v>20</v>
      </c>
      <c r="H1073" s="1">
        <v>44030</v>
      </c>
      <c r="I1073" s="2">
        <v>78.45</v>
      </c>
      <c r="J1073" s="2">
        <v>78.45</v>
      </c>
    </row>
    <row r="1074" spans="1:10" x14ac:dyDescent="0.3">
      <c r="A1074">
        <v>2069896</v>
      </c>
      <c r="B1074">
        <v>652658592</v>
      </c>
      <c r="C1074" t="s">
        <v>1538</v>
      </c>
      <c r="D1074" t="s">
        <v>1539</v>
      </c>
      <c r="E1074" t="s">
        <v>19</v>
      </c>
      <c r="G1074" t="s">
        <v>20</v>
      </c>
      <c r="H1074" s="1">
        <v>44016</v>
      </c>
      <c r="I1074" s="2">
        <v>69.44</v>
      </c>
      <c r="J1074" s="2">
        <v>83.23</v>
      </c>
    </row>
    <row r="1075" spans="1:10" x14ac:dyDescent="0.3">
      <c r="A1075">
        <v>2029395</v>
      </c>
      <c r="B1075">
        <v>628225898</v>
      </c>
      <c r="C1075" t="s">
        <v>1540</v>
      </c>
      <c r="D1075" t="s">
        <v>97</v>
      </c>
      <c r="E1075" t="s">
        <v>19</v>
      </c>
      <c r="G1075" t="s">
        <v>20</v>
      </c>
      <c r="H1075" s="1">
        <v>43848</v>
      </c>
      <c r="I1075" s="2">
        <v>119.23</v>
      </c>
      <c r="J1075" s="2">
        <v>142.91</v>
      </c>
    </row>
    <row r="1076" spans="1:10" x14ac:dyDescent="0.3">
      <c r="A1076">
        <v>2070076</v>
      </c>
      <c r="B1076">
        <v>562887323</v>
      </c>
      <c r="C1076" t="s">
        <v>1541</v>
      </c>
      <c r="D1076" t="s">
        <v>1542</v>
      </c>
      <c r="E1076" t="s">
        <v>23</v>
      </c>
      <c r="G1076" t="s">
        <v>20</v>
      </c>
      <c r="H1076" s="1">
        <v>43904</v>
      </c>
      <c r="I1076" s="2">
        <v>55.62</v>
      </c>
      <c r="J1076" s="2">
        <v>55.62</v>
      </c>
    </row>
    <row r="1077" spans="1:10" x14ac:dyDescent="0.3">
      <c r="A1077">
        <v>1185271</v>
      </c>
      <c r="B1077">
        <v>617176086</v>
      </c>
      <c r="C1077" t="s">
        <v>1543</v>
      </c>
      <c r="D1077" t="s">
        <v>784</v>
      </c>
      <c r="E1077" t="s">
        <v>23</v>
      </c>
      <c r="G1077" t="s">
        <v>20</v>
      </c>
      <c r="H1077" s="1">
        <v>43946</v>
      </c>
      <c r="I1077" s="2">
        <v>19.22</v>
      </c>
      <c r="J1077" s="2">
        <v>19.22</v>
      </c>
    </row>
    <row r="1078" spans="1:10" x14ac:dyDescent="0.3">
      <c r="A1078">
        <v>1737329</v>
      </c>
      <c r="B1078">
        <v>511141798</v>
      </c>
      <c r="C1078" t="s">
        <v>1544</v>
      </c>
      <c r="D1078" t="s">
        <v>601</v>
      </c>
      <c r="E1078" t="s">
        <v>19</v>
      </c>
      <c r="G1078" t="s">
        <v>20</v>
      </c>
      <c r="H1078" s="1">
        <v>43951</v>
      </c>
      <c r="I1078" s="2">
        <v>37.96</v>
      </c>
      <c r="J1078" s="2">
        <v>45.5</v>
      </c>
    </row>
    <row r="1079" spans="1:10" x14ac:dyDescent="0.3">
      <c r="A1079">
        <v>1187764</v>
      </c>
      <c r="B1079">
        <v>625643432</v>
      </c>
      <c r="C1079" t="s">
        <v>1545</v>
      </c>
      <c r="D1079" t="s">
        <v>1546</v>
      </c>
      <c r="E1079" t="s">
        <v>23</v>
      </c>
      <c r="G1079" t="s">
        <v>20</v>
      </c>
      <c r="H1079" s="1">
        <v>43092</v>
      </c>
      <c r="I1079" s="2">
        <v>4.34</v>
      </c>
      <c r="J1079" s="2">
        <v>4.34</v>
      </c>
    </row>
    <row r="1080" spans="1:10" x14ac:dyDescent="0.3">
      <c r="A1080">
        <v>2068724</v>
      </c>
      <c r="B1080">
        <v>688058478</v>
      </c>
      <c r="C1080" t="s">
        <v>1547</v>
      </c>
      <c r="D1080" t="s">
        <v>1548</v>
      </c>
      <c r="E1080" t="s">
        <v>23</v>
      </c>
      <c r="G1080" t="s">
        <v>20</v>
      </c>
      <c r="H1080" s="1">
        <v>43904</v>
      </c>
      <c r="I1080" s="2">
        <v>4.4800000000000004</v>
      </c>
      <c r="J1080" s="2">
        <v>4.4800000000000004</v>
      </c>
    </row>
    <row r="1081" spans="1:10" x14ac:dyDescent="0.3">
      <c r="A1081">
        <v>1187962</v>
      </c>
      <c r="B1081">
        <v>620420430</v>
      </c>
      <c r="C1081" t="s">
        <v>1549</v>
      </c>
      <c r="D1081" t="s">
        <v>827</v>
      </c>
      <c r="E1081" t="s">
        <v>26</v>
      </c>
      <c r="G1081" t="s">
        <v>20</v>
      </c>
      <c r="H1081" s="1">
        <v>43904</v>
      </c>
      <c r="I1081" s="2">
        <v>40.1</v>
      </c>
      <c r="J1081" s="2">
        <v>48.07</v>
      </c>
    </row>
    <row r="1082" spans="1:10" x14ac:dyDescent="0.3">
      <c r="A1082">
        <v>1758895</v>
      </c>
      <c r="B1082">
        <v>620286526</v>
      </c>
      <c r="C1082" t="s">
        <v>1550</v>
      </c>
      <c r="D1082" t="s">
        <v>517</v>
      </c>
      <c r="E1082" t="s">
        <v>26</v>
      </c>
      <c r="G1082" t="s">
        <v>20</v>
      </c>
      <c r="H1082" s="1">
        <v>43946</v>
      </c>
      <c r="I1082" s="2">
        <v>12.11</v>
      </c>
      <c r="J1082" s="2">
        <v>12.11</v>
      </c>
    </row>
    <row r="1083" spans="1:10" x14ac:dyDescent="0.3">
      <c r="A1083">
        <v>1188788</v>
      </c>
      <c r="B1083">
        <v>622331130</v>
      </c>
      <c r="C1083" t="s">
        <v>1551</v>
      </c>
      <c r="D1083" t="s">
        <v>1552</v>
      </c>
      <c r="E1083" t="s">
        <v>19</v>
      </c>
      <c r="G1083" t="s">
        <v>20</v>
      </c>
      <c r="H1083" s="1">
        <v>44012</v>
      </c>
      <c r="I1083" s="2">
        <v>3.27</v>
      </c>
      <c r="J1083" s="2">
        <v>3.92</v>
      </c>
    </row>
    <row r="1084" spans="1:10" x14ac:dyDescent="0.3">
      <c r="A1084">
        <v>1989839</v>
      </c>
      <c r="B1084">
        <v>639933142</v>
      </c>
      <c r="C1084" t="s">
        <v>1553</v>
      </c>
      <c r="D1084" t="s">
        <v>550</v>
      </c>
      <c r="E1084" t="s">
        <v>23</v>
      </c>
      <c r="G1084" t="s">
        <v>20</v>
      </c>
      <c r="H1084" s="1">
        <v>43159</v>
      </c>
      <c r="I1084" s="2">
        <v>8.76</v>
      </c>
      <c r="J1084" s="2">
        <v>10.5</v>
      </c>
    </row>
    <row r="1085" spans="1:10" x14ac:dyDescent="0.3">
      <c r="A1085">
        <v>1728294</v>
      </c>
      <c r="B1085">
        <v>638252585</v>
      </c>
      <c r="C1085" t="s">
        <v>1554</v>
      </c>
      <c r="D1085" t="s">
        <v>68</v>
      </c>
      <c r="E1085" t="s">
        <v>26</v>
      </c>
      <c r="G1085" t="s">
        <v>20</v>
      </c>
      <c r="H1085" s="1">
        <v>43921</v>
      </c>
      <c r="I1085" s="2">
        <v>39.71</v>
      </c>
      <c r="J1085" s="2">
        <v>47.6</v>
      </c>
    </row>
    <row r="1086" spans="1:10" x14ac:dyDescent="0.3">
      <c r="A1086">
        <v>1933456</v>
      </c>
      <c r="B1086">
        <v>624094447</v>
      </c>
      <c r="C1086" t="s">
        <v>224</v>
      </c>
      <c r="D1086" t="s">
        <v>950</v>
      </c>
      <c r="E1086" t="s">
        <v>23</v>
      </c>
      <c r="G1086" t="s">
        <v>20</v>
      </c>
      <c r="H1086" s="1">
        <v>44016</v>
      </c>
      <c r="I1086" s="2">
        <v>77.489999999999995</v>
      </c>
      <c r="J1086" s="2">
        <v>77.489999999999995</v>
      </c>
    </row>
    <row r="1087" spans="1:10" x14ac:dyDescent="0.3">
      <c r="A1087">
        <v>1722644</v>
      </c>
      <c r="B1087">
        <v>672166568</v>
      </c>
      <c r="C1087" t="s">
        <v>1555</v>
      </c>
      <c r="D1087" t="s">
        <v>1556</v>
      </c>
      <c r="E1087" t="s">
        <v>23</v>
      </c>
      <c r="G1087" t="s">
        <v>20</v>
      </c>
      <c r="H1087" s="1">
        <v>43904</v>
      </c>
      <c r="I1087" s="2">
        <v>9.4499999999999993</v>
      </c>
      <c r="J1087" s="2">
        <v>9.4499999999999993</v>
      </c>
    </row>
    <row r="1088" spans="1:10" x14ac:dyDescent="0.3">
      <c r="A1088">
        <v>2060408</v>
      </c>
      <c r="B1088">
        <v>646296061</v>
      </c>
      <c r="C1088" t="s">
        <v>1557</v>
      </c>
      <c r="D1088" t="s">
        <v>70</v>
      </c>
      <c r="E1088" t="s">
        <v>19</v>
      </c>
      <c r="G1088" t="s">
        <v>20</v>
      </c>
      <c r="H1088" s="1">
        <v>43778</v>
      </c>
      <c r="I1088" s="2">
        <v>52.22</v>
      </c>
      <c r="J1088" s="2">
        <v>62.59</v>
      </c>
    </row>
    <row r="1089" spans="1:10" x14ac:dyDescent="0.3">
      <c r="A1089">
        <v>2077360</v>
      </c>
      <c r="B1089">
        <v>639098664</v>
      </c>
      <c r="C1089" t="s">
        <v>1558</v>
      </c>
      <c r="D1089" t="s">
        <v>1559</v>
      </c>
      <c r="E1089" t="s">
        <v>19</v>
      </c>
      <c r="G1089" t="s">
        <v>20</v>
      </c>
      <c r="H1089" s="1">
        <v>43982</v>
      </c>
      <c r="I1089" s="2">
        <v>7.01</v>
      </c>
      <c r="J1089" s="2">
        <v>8.4</v>
      </c>
    </row>
    <row r="1090" spans="1:10" x14ac:dyDescent="0.3">
      <c r="A1090">
        <v>2068716</v>
      </c>
      <c r="B1090">
        <v>688422534</v>
      </c>
      <c r="C1090" t="s">
        <v>78</v>
      </c>
      <c r="D1090" t="s">
        <v>1560</v>
      </c>
      <c r="E1090" t="s">
        <v>19</v>
      </c>
      <c r="G1090" t="s">
        <v>20</v>
      </c>
      <c r="H1090" s="1">
        <v>44030</v>
      </c>
      <c r="I1090" s="2">
        <v>50.26</v>
      </c>
      <c r="J1090" s="2">
        <v>50.26</v>
      </c>
    </row>
    <row r="1091" spans="1:10" x14ac:dyDescent="0.3">
      <c r="A1091">
        <v>1993187</v>
      </c>
      <c r="B1091">
        <v>654205780</v>
      </c>
      <c r="C1091" t="s">
        <v>650</v>
      </c>
      <c r="D1091" t="s">
        <v>669</v>
      </c>
      <c r="E1091" t="s">
        <v>26</v>
      </c>
      <c r="G1091" t="s">
        <v>20</v>
      </c>
      <c r="H1091" s="1">
        <v>43997</v>
      </c>
      <c r="I1091" s="2">
        <v>23.36</v>
      </c>
      <c r="J1091" s="2">
        <v>28</v>
      </c>
    </row>
    <row r="1092" spans="1:10" x14ac:dyDescent="0.3">
      <c r="A1092">
        <v>2050417</v>
      </c>
      <c r="B1092">
        <v>639644533</v>
      </c>
      <c r="C1092" t="s">
        <v>653</v>
      </c>
      <c r="D1092" t="s">
        <v>36</v>
      </c>
      <c r="E1092" t="s">
        <v>19</v>
      </c>
      <c r="G1092" t="s">
        <v>20</v>
      </c>
      <c r="H1092" s="1">
        <v>44012</v>
      </c>
      <c r="I1092" s="2">
        <v>57.23</v>
      </c>
      <c r="J1092" s="2">
        <v>68.599999999999994</v>
      </c>
    </row>
    <row r="1093" spans="1:10" x14ac:dyDescent="0.3">
      <c r="A1093">
        <v>2056315</v>
      </c>
      <c r="B1093">
        <v>118763556</v>
      </c>
      <c r="C1093" t="s">
        <v>352</v>
      </c>
      <c r="D1093" t="s">
        <v>601</v>
      </c>
      <c r="E1093" t="s">
        <v>19</v>
      </c>
      <c r="G1093" t="s">
        <v>20</v>
      </c>
      <c r="H1093" s="1">
        <v>44002</v>
      </c>
      <c r="I1093" s="2">
        <v>278.41000000000003</v>
      </c>
      <c r="J1093" s="2">
        <v>333.71</v>
      </c>
    </row>
    <row r="1094" spans="1:10" x14ac:dyDescent="0.3">
      <c r="A1094">
        <v>1647361</v>
      </c>
      <c r="B1094">
        <v>662100734</v>
      </c>
      <c r="C1094" t="s">
        <v>1561</v>
      </c>
      <c r="D1094" t="s">
        <v>1422</v>
      </c>
      <c r="E1094" t="s">
        <v>19</v>
      </c>
      <c r="G1094" t="s">
        <v>20</v>
      </c>
      <c r="H1094" s="1">
        <v>43904</v>
      </c>
      <c r="I1094" s="2">
        <v>13.88</v>
      </c>
      <c r="J1094" s="2">
        <v>13.88</v>
      </c>
    </row>
    <row r="1095" spans="1:10" x14ac:dyDescent="0.3">
      <c r="A1095">
        <v>1680313</v>
      </c>
      <c r="B1095">
        <v>647744390</v>
      </c>
      <c r="C1095" t="s">
        <v>1562</v>
      </c>
      <c r="D1095" t="s">
        <v>1563</v>
      </c>
      <c r="E1095" t="s">
        <v>23</v>
      </c>
      <c r="G1095" t="s">
        <v>20</v>
      </c>
      <c r="H1095" s="1">
        <v>44002</v>
      </c>
      <c r="I1095" s="2">
        <v>72.25</v>
      </c>
      <c r="J1095" s="2">
        <v>86.61</v>
      </c>
    </row>
    <row r="1096" spans="1:10" x14ac:dyDescent="0.3">
      <c r="A1096">
        <v>2053189</v>
      </c>
      <c r="B1096">
        <v>631280948</v>
      </c>
      <c r="C1096" t="s">
        <v>1564</v>
      </c>
      <c r="D1096" t="s">
        <v>1565</v>
      </c>
      <c r="E1096" t="s">
        <v>23</v>
      </c>
      <c r="G1096" t="s">
        <v>20</v>
      </c>
      <c r="H1096" s="1">
        <v>44012</v>
      </c>
      <c r="I1096" s="2">
        <v>223.94</v>
      </c>
      <c r="J1096" s="2">
        <v>268.42</v>
      </c>
    </row>
    <row r="1097" spans="1:10" x14ac:dyDescent="0.3">
      <c r="A1097">
        <v>2050813</v>
      </c>
      <c r="B1097">
        <v>942104951</v>
      </c>
      <c r="C1097" t="s">
        <v>666</v>
      </c>
      <c r="D1097" t="s">
        <v>1566</v>
      </c>
      <c r="E1097" t="s">
        <v>23</v>
      </c>
      <c r="G1097" t="s">
        <v>20</v>
      </c>
      <c r="H1097" s="1">
        <v>43974</v>
      </c>
      <c r="I1097" s="2">
        <v>17.29</v>
      </c>
      <c r="J1097" s="2">
        <v>17.29</v>
      </c>
    </row>
    <row r="1098" spans="1:10" x14ac:dyDescent="0.3">
      <c r="A1098">
        <v>1917913</v>
      </c>
      <c r="B1098">
        <v>681136677</v>
      </c>
      <c r="C1098" t="s">
        <v>666</v>
      </c>
      <c r="D1098" t="s">
        <v>1567</v>
      </c>
      <c r="E1098" t="s">
        <v>23</v>
      </c>
      <c r="G1098" t="s">
        <v>20</v>
      </c>
      <c r="H1098" s="1">
        <v>43312</v>
      </c>
      <c r="I1098" s="2">
        <v>15.4</v>
      </c>
      <c r="J1098" s="2">
        <v>18.46</v>
      </c>
    </row>
    <row r="1099" spans="1:10" x14ac:dyDescent="0.3">
      <c r="A1099">
        <v>1202431</v>
      </c>
      <c r="B1099">
        <v>626680086</v>
      </c>
      <c r="C1099" t="s">
        <v>1479</v>
      </c>
      <c r="D1099" t="s">
        <v>472</v>
      </c>
      <c r="E1099" t="s">
        <v>23</v>
      </c>
      <c r="G1099" t="s">
        <v>20</v>
      </c>
      <c r="H1099" s="1">
        <v>43830</v>
      </c>
      <c r="I1099" s="2">
        <v>414.67</v>
      </c>
      <c r="J1099" s="2">
        <v>497.02</v>
      </c>
    </row>
    <row r="1100" spans="1:10" x14ac:dyDescent="0.3">
      <c r="A1100">
        <v>1994730</v>
      </c>
      <c r="B1100">
        <v>632676003</v>
      </c>
      <c r="C1100" t="s">
        <v>1568</v>
      </c>
      <c r="D1100" t="s">
        <v>861</v>
      </c>
      <c r="E1100" t="s">
        <v>26</v>
      </c>
      <c r="G1100" t="s">
        <v>20</v>
      </c>
      <c r="H1100" s="1">
        <v>43932</v>
      </c>
      <c r="I1100" s="2">
        <v>17.97</v>
      </c>
      <c r="J1100" s="2">
        <v>21.54</v>
      </c>
    </row>
    <row r="1101" spans="1:10" x14ac:dyDescent="0.3">
      <c r="A1101">
        <v>1921451</v>
      </c>
      <c r="B1101">
        <v>658839501</v>
      </c>
      <c r="C1101" t="s">
        <v>1569</v>
      </c>
      <c r="D1101" t="s">
        <v>1570</v>
      </c>
      <c r="E1101" t="s">
        <v>23</v>
      </c>
      <c r="G1101" t="s">
        <v>20</v>
      </c>
      <c r="H1101" s="1">
        <v>42910</v>
      </c>
      <c r="I1101" s="2">
        <v>77.989999999999995</v>
      </c>
      <c r="J1101" s="2">
        <v>77.989999999999995</v>
      </c>
    </row>
    <row r="1102" spans="1:10" x14ac:dyDescent="0.3">
      <c r="A1102">
        <v>2033827</v>
      </c>
      <c r="B1102">
        <v>578330318</v>
      </c>
      <c r="C1102" t="s">
        <v>675</v>
      </c>
      <c r="D1102" t="s">
        <v>1571</v>
      </c>
      <c r="E1102" t="s">
        <v>23</v>
      </c>
      <c r="G1102" t="s">
        <v>20</v>
      </c>
      <c r="H1102" s="1">
        <v>44030</v>
      </c>
      <c r="I1102" s="2">
        <v>687.44</v>
      </c>
      <c r="J1102" s="2">
        <v>687.44</v>
      </c>
    </row>
    <row r="1103" spans="1:10" x14ac:dyDescent="0.3">
      <c r="A1103">
        <v>1729573</v>
      </c>
      <c r="B1103">
        <v>517152195</v>
      </c>
      <c r="C1103" t="s">
        <v>1572</v>
      </c>
      <c r="D1103" t="s">
        <v>1573</v>
      </c>
      <c r="E1103" t="s">
        <v>19</v>
      </c>
      <c r="G1103" t="s">
        <v>20</v>
      </c>
      <c r="H1103" s="1">
        <v>43918</v>
      </c>
      <c r="I1103" s="2">
        <v>51.09</v>
      </c>
      <c r="J1103" s="2">
        <v>51.09</v>
      </c>
    </row>
    <row r="1104" spans="1:10" x14ac:dyDescent="0.3">
      <c r="A1104">
        <v>2069524</v>
      </c>
      <c r="B1104">
        <v>658801345</v>
      </c>
      <c r="C1104" t="s">
        <v>1574</v>
      </c>
      <c r="D1104" t="s">
        <v>695</v>
      </c>
      <c r="E1104" t="s">
        <v>23</v>
      </c>
      <c r="G1104" t="s">
        <v>20</v>
      </c>
      <c r="H1104" s="1">
        <v>43890</v>
      </c>
      <c r="I1104" s="2">
        <v>190.77</v>
      </c>
      <c r="J1104" s="2">
        <v>228.66</v>
      </c>
    </row>
    <row r="1105" spans="1:10" x14ac:dyDescent="0.3">
      <c r="A1105">
        <v>1025766</v>
      </c>
      <c r="B1105">
        <v>652021932</v>
      </c>
      <c r="C1105" t="s">
        <v>1575</v>
      </c>
      <c r="D1105" t="s">
        <v>1169</v>
      </c>
      <c r="E1105" t="s">
        <v>23</v>
      </c>
      <c r="G1105" t="s">
        <v>20</v>
      </c>
      <c r="H1105" s="1">
        <v>43918</v>
      </c>
      <c r="I1105" s="2">
        <v>493.51</v>
      </c>
      <c r="J1105" s="2">
        <v>493.51</v>
      </c>
    </row>
    <row r="1106" spans="1:10" x14ac:dyDescent="0.3">
      <c r="A1106">
        <v>1702612</v>
      </c>
      <c r="B1106">
        <v>733547517</v>
      </c>
      <c r="C1106" t="s">
        <v>1576</v>
      </c>
      <c r="D1106" t="s">
        <v>61</v>
      </c>
      <c r="E1106" t="s">
        <v>23</v>
      </c>
      <c r="G1106" t="s">
        <v>20</v>
      </c>
      <c r="H1106" s="1">
        <v>44016</v>
      </c>
      <c r="I1106" s="2">
        <v>11.59</v>
      </c>
      <c r="J1106" s="2">
        <v>13.9</v>
      </c>
    </row>
    <row r="1107" spans="1:10" x14ac:dyDescent="0.3">
      <c r="A1107">
        <v>1205384</v>
      </c>
      <c r="B1107">
        <v>622459600</v>
      </c>
      <c r="C1107" t="s">
        <v>1269</v>
      </c>
      <c r="D1107" t="s">
        <v>301</v>
      </c>
      <c r="E1107" t="s">
        <v>26</v>
      </c>
      <c r="G1107" t="s">
        <v>20</v>
      </c>
      <c r="H1107" s="1">
        <v>43918</v>
      </c>
      <c r="I1107" s="2">
        <v>26.74</v>
      </c>
      <c r="J1107" s="2">
        <v>32.049999999999997</v>
      </c>
    </row>
    <row r="1108" spans="1:10" x14ac:dyDescent="0.3">
      <c r="A1108">
        <v>1979715</v>
      </c>
      <c r="B1108">
        <v>673086765</v>
      </c>
      <c r="C1108" t="s">
        <v>164</v>
      </c>
      <c r="D1108" t="s">
        <v>1577</v>
      </c>
      <c r="E1108" t="s">
        <v>26</v>
      </c>
      <c r="G1108" t="s">
        <v>20</v>
      </c>
      <c r="H1108" s="1">
        <v>43876</v>
      </c>
      <c r="I1108" s="2">
        <v>8.69</v>
      </c>
      <c r="J1108" s="2">
        <v>8.69</v>
      </c>
    </row>
    <row r="1109" spans="1:10" x14ac:dyDescent="0.3">
      <c r="A1109">
        <v>1993757</v>
      </c>
      <c r="B1109">
        <v>634986574</v>
      </c>
      <c r="C1109" t="s">
        <v>164</v>
      </c>
      <c r="D1109" t="s">
        <v>1578</v>
      </c>
      <c r="E1109" t="s">
        <v>26</v>
      </c>
      <c r="G1109" t="s">
        <v>20</v>
      </c>
      <c r="H1109" s="1">
        <v>43904</v>
      </c>
      <c r="I1109" s="2">
        <v>4.4800000000000004</v>
      </c>
      <c r="J1109" s="2">
        <v>4.4800000000000004</v>
      </c>
    </row>
    <row r="1110" spans="1:10" x14ac:dyDescent="0.3">
      <c r="A1110">
        <v>2069185</v>
      </c>
      <c r="B1110">
        <v>660570722</v>
      </c>
      <c r="C1110" t="s">
        <v>1579</v>
      </c>
      <c r="D1110" t="s">
        <v>682</v>
      </c>
      <c r="E1110" t="s">
        <v>26</v>
      </c>
      <c r="G1110" t="s">
        <v>20</v>
      </c>
      <c r="H1110" s="1">
        <v>43946</v>
      </c>
      <c r="I1110" s="2">
        <v>4.07</v>
      </c>
      <c r="J1110" s="2">
        <v>4.87</v>
      </c>
    </row>
    <row r="1111" spans="1:10" x14ac:dyDescent="0.3">
      <c r="A1111">
        <v>1957158</v>
      </c>
      <c r="B1111">
        <v>626569412</v>
      </c>
      <c r="C1111" t="s">
        <v>1580</v>
      </c>
      <c r="D1111" t="s">
        <v>1581</v>
      </c>
      <c r="E1111" t="s">
        <v>26</v>
      </c>
      <c r="G1111" t="s">
        <v>20</v>
      </c>
      <c r="H1111" s="1">
        <v>43936</v>
      </c>
      <c r="I1111" s="2">
        <v>53.14</v>
      </c>
      <c r="J1111" s="2">
        <v>63.7</v>
      </c>
    </row>
    <row r="1112" spans="1:10" x14ac:dyDescent="0.3">
      <c r="A1112">
        <v>1994557</v>
      </c>
      <c r="B1112">
        <v>653073130</v>
      </c>
      <c r="C1112" t="s">
        <v>1582</v>
      </c>
      <c r="D1112" t="s">
        <v>868</v>
      </c>
      <c r="E1112" t="s">
        <v>23</v>
      </c>
      <c r="G1112" t="s">
        <v>20</v>
      </c>
      <c r="H1112" s="1">
        <v>43946</v>
      </c>
      <c r="I1112" s="2">
        <v>37.61</v>
      </c>
      <c r="J1112" s="2">
        <v>45.08</v>
      </c>
    </row>
    <row r="1113" spans="1:10" x14ac:dyDescent="0.3">
      <c r="A1113">
        <v>1955038</v>
      </c>
      <c r="B1113">
        <v>680878949</v>
      </c>
      <c r="C1113" t="s">
        <v>1583</v>
      </c>
      <c r="D1113" t="s">
        <v>1584</v>
      </c>
      <c r="E1113" t="s">
        <v>19</v>
      </c>
      <c r="G1113" t="s">
        <v>20</v>
      </c>
      <c r="H1113" s="1">
        <v>44002</v>
      </c>
      <c r="I1113" s="2">
        <v>23.17</v>
      </c>
      <c r="J1113" s="2">
        <v>27.77</v>
      </c>
    </row>
    <row r="1114" spans="1:10" x14ac:dyDescent="0.3">
      <c r="A1114">
        <v>1998582</v>
      </c>
      <c r="B1114">
        <v>660321316</v>
      </c>
      <c r="C1114" t="s">
        <v>1585</v>
      </c>
      <c r="D1114" t="s">
        <v>214</v>
      </c>
      <c r="E1114" t="s">
        <v>23</v>
      </c>
      <c r="G1114" t="s">
        <v>20</v>
      </c>
      <c r="H1114" s="1">
        <v>43694</v>
      </c>
      <c r="I1114" s="2">
        <v>8.0500000000000007</v>
      </c>
      <c r="J1114" s="2">
        <v>9.65</v>
      </c>
    </row>
    <row r="1115" spans="1:10" x14ac:dyDescent="0.3">
      <c r="A1115">
        <v>1084235</v>
      </c>
      <c r="B1115">
        <v>642478572</v>
      </c>
      <c r="C1115" t="s">
        <v>1586</v>
      </c>
      <c r="D1115" t="s">
        <v>154</v>
      </c>
      <c r="E1115" t="s">
        <v>19</v>
      </c>
      <c r="G1115" t="s">
        <v>20</v>
      </c>
      <c r="H1115" s="1">
        <v>43820</v>
      </c>
      <c r="I1115" s="2">
        <v>114.78</v>
      </c>
      <c r="J1115" s="2">
        <v>137.57</v>
      </c>
    </row>
    <row r="1116" spans="1:10" x14ac:dyDescent="0.3">
      <c r="A1116">
        <v>1456698</v>
      </c>
      <c r="B1116">
        <v>635795479</v>
      </c>
      <c r="C1116" t="s">
        <v>1587</v>
      </c>
      <c r="D1116" t="s">
        <v>301</v>
      </c>
      <c r="E1116" t="s">
        <v>26</v>
      </c>
      <c r="G1116" t="s">
        <v>20</v>
      </c>
      <c r="H1116" s="1">
        <v>43936</v>
      </c>
      <c r="I1116" s="2">
        <v>32.119999999999997</v>
      </c>
      <c r="J1116" s="2">
        <v>38.5</v>
      </c>
    </row>
    <row r="1117" spans="1:10" x14ac:dyDescent="0.3">
      <c r="A1117">
        <v>1214691</v>
      </c>
      <c r="B1117">
        <v>628176091</v>
      </c>
      <c r="C1117" t="s">
        <v>1588</v>
      </c>
      <c r="D1117" t="s">
        <v>779</v>
      </c>
      <c r="E1117" t="s">
        <v>23</v>
      </c>
      <c r="G1117" t="s">
        <v>20</v>
      </c>
      <c r="H1117" s="1">
        <v>43982</v>
      </c>
      <c r="I1117" s="2">
        <v>29.7</v>
      </c>
      <c r="J1117" s="2">
        <v>35.6</v>
      </c>
    </row>
    <row r="1118" spans="1:10" x14ac:dyDescent="0.3">
      <c r="A1118">
        <v>1523497</v>
      </c>
      <c r="B1118">
        <v>638806224</v>
      </c>
      <c r="C1118" t="s">
        <v>1589</v>
      </c>
      <c r="D1118" t="s">
        <v>1590</v>
      </c>
      <c r="E1118" t="s">
        <v>19</v>
      </c>
      <c r="G1118" t="s">
        <v>20</v>
      </c>
      <c r="H1118" s="1">
        <v>43960</v>
      </c>
      <c r="I1118" s="2">
        <v>16.27</v>
      </c>
      <c r="J1118" s="2">
        <v>19.5</v>
      </c>
    </row>
    <row r="1119" spans="1:10" x14ac:dyDescent="0.3">
      <c r="A1119">
        <v>1961333</v>
      </c>
      <c r="B1119">
        <v>653997668</v>
      </c>
      <c r="C1119" t="s">
        <v>1591</v>
      </c>
      <c r="D1119" t="s">
        <v>76</v>
      </c>
      <c r="E1119" t="s">
        <v>23</v>
      </c>
      <c r="G1119" t="s">
        <v>20</v>
      </c>
      <c r="H1119" s="1">
        <v>43918</v>
      </c>
      <c r="I1119" s="2">
        <v>16.41</v>
      </c>
      <c r="J1119" s="2">
        <v>16.41</v>
      </c>
    </row>
    <row r="1120" spans="1:10" x14ac:dyDescent="0.3">
      <c r="A1120">
        <v>1715465</v>
      </c>
      <c r="B1120">
        <v>633724513</v>
      </c>
      <c r="C1120" t="s">
        <v>1592</v>
      </c>
      <c r="D1120" t="s">
        <v>205</v>
      </c>
      <c r="E1120" t="s">
        <v>19</v>
      </c>
      <c r="G1120" t="s">
        <v>20</v>
      </c>
      <c r="H1120" s="1">
        <v>43666</v>
      </c>
      <c r="I1120" s="2">
        <v>28.15</v>
      </c>
      <c r="J1120" s="2">
        <v>33.74</v>
      </c>
    </row>
    <row r="1121" spans="1:10" x14ac:dyDescent="0.3">
      <c r="A1121">
        <v>1220607</v>
      </c>
      <c r="B1121">
        <v>636656530</v>
      </c>
      <c r="C1121" t="s">
        <v>1593</v>
      </c>
      <c r="D1121" t="s">
        <v>602</v>
      </c>
      <c r="E1121" t="s">
        <v>23</v>
      </c>
      <c r="G1121" t="s">
        <v>20</v>
      </c>
      <c r="H1121" s="1">
        <v>44030</v>
      </c>
      <c r="I1121" s="2">
        <v>31.38</v>
      </c>
      <c r="J1121" s="2">
        <v>31.38</v>
      </c>
    </row>
    <row r="1122" spans="1:10" x14ac:dyDescent="0.3">
      <c r="A1122">
        <v>2062214</v>
      </c>
      <c r="B1122">
        <v>643487556</v>
      </c>
      <c r="C1122" t="s">
        <v>1594</v>
      </c>
      <c r="D1122" t="s">
        <v>691</v>
      </c>
      <c r="E1122" t="s">
        <v>19</v>
      </c>
      <c r="G1122" t="s">
        <v>20</v>
      </c>
      <c r="H1122" s="1">
        <v>43988</v>
      </c>
      <c r="I1122" s="2">
        <v>182.07</v>
      </c>
      <c r="J1122" s="2">
        <v>182.07</v>
      </c>
    </row>
    <row r="1123" spans="1:10" x14ac:dyDescent="0.3">
      <c r="A1123">
        <v>2048593</v>
      </c>
      <c r="B1123">
        <v>644787194</v>
      </c>
      <c r="C1123" t="s">
        <v>1595</v>
      </c>
      <c r="D1123" t="s">
        <v>472</v>
      </c>
      <c r="E1123" t="s">
        <v>19</v>
      </c>
      <c r="G1123" t="s">
        <v>20</v>
      </c>
      <c r="H1123" s="1">
        <v>44002</v>
      </c>
      <c r="I1123" s="2">
        <v>92.78</v>
      </c>
      <c r="J1123" s="2">
        <v>92.78</v>
      </c>
    </row>
    <row r="1124" spans="1:10" x14ac:dyDescent="0.3">
      <c r="A1124">
        <v>2043966</v>
      </c>
      <c r="B1124">
        <v>655506103</v>
      </c>
      <c r="C1124" t="s">
        <v>1596</v>
      </c>
      <c r="D1124" t="s">
        <v>1597</v>
      </c>
      <c r="E1124" t="s">
        <v>26</v>
      </c>
      <c r="G1124" t="s">
        <v>20</v>
      </c>
      <c r="H1124" s="1">
        <v>43830</v>
      </c>
      <c r="I1124" s="2">
        <v>14.6</v>
      </c>
      <c r="J1124" s="2">
        <v>17.5</v>
      </c>
    </row>
    <row r="1125" spans="1:10" x14ac:dyDescent="0.3">
      <c r="A1125">
        <v>2019768</v>
      </c>
      <c r="B1125">
        <v>523033306</v>
      </c>
      <c r="C1125" t="s">
        <v>1596</v>
      </c>
      <c r="D1125" t="s">
        <v>521</v>
      </c>
      <c r="E1125" t="s">
        <v>19</v>
      </c>
      <c r="G1125" t="s">
        <v>20</v>
      </c>
      <c r="H1125" s="1">
        <v>43988</v>
      </c>
      <c r="I1125" s="2">
        <v>60.87</v>
      </c>
      <c r="J1125" s="2">
        <v>72.959999999999994</v>
      </c>
    </row>
    <row r="1126" spans="1:10" x14ac:dyDescent="0.3">
      <c r="A1126">
        <v>1989169</v>
      </c>
      <c r="B1126">
        <v>648261774</v>
      </c>
      <c r="C1126" t="s">
        <v>1598</v>
      </c>
      <c r="D1126" t="s">
        <v>592</v>
      </c>
      <c r="E1126" t="s">
        <v>19</v>
      </c>
      <c r="G1126" t="s">
        <v>20</v>
      </c>
      <c r="H1126" s="1">
        <v>44030</v>
      </c>
      <c r="I1126" s="2">
        <v>419.39</v>
      </c>
      <c r="J1126" s="2">
        <v>502.7</v>
      </c>
    </row>
    <row r="1127" spans="1:10" x14ac:dyDescent="0.3">
      <c r="A1127">
        <v>2058006</v>
      </c>
      <c r="B1127">
        <v>645819921</v>
      </c>
      <c r="C1127" t="s">
        <v>1599</v>
      </c>
      <c r="D1127" t="s">
        <v>362</v>
      </c>
      <c r="E1127" t="s">
        <v>19</v>
      </c>
      <c r="G1127" t="s">
        <v>20</v>
      </c>
      <c r="H1127" s="1">
        <v>43876</v>
      </c>
      <c r="I1127" s="2">
        <v>189.18</v>
      </c>
      <c r="J1127" s="2">
        <v>226.76</v>
      </c>
    </row>
    <row r="1128" spans="1:10" x14ac:dyDescent="0.3">
      <c r="A1128">
        <v>2057867</v>
      </c>
      <c r="B1128">
        <v>639537166</v>
      </c>
      <c r="C1128" t="s">
        <v>1600</v>
      </c>
      <c r="D1128" t="s">
        <v>442</v>
      </c>
      <c r="E1128" t="s">
        <v>23</v>
      </c>
      <c r="G1128" t="s">
        <v>20</v>
      </c>
      <c r="H1128" s="1">
        <v>43936</v>
      </c>
      <c r="I1128" s="2">
        <v>53.14</v>
      </c>
      <c r="J1128" s="2">
        <v>63.7</v>
      </c>
    </row>
    <row r="1129" spans="1:10" x14ac:dyDescent="0.3">
      <c r="A1129">
        <v>1230044</v>
      </c>
      <c r="B1129">
        <v>630764421</v>
      </c>
      <c r="C1129" t="s">
        <v>283</v>
      </c>
      <c r="D1129" t="s">
        <v>1180</v>
      </c>
      <c r="E1129" t="s">
        <v>26</v>
      </c>
      <c r="G1129" t="s">
        <v>20</v>
      </c>
      <c r="H1129" s="1">
        <v>44012</v>
      </c>
      <c r="I1129" s="2">
        <v>45.55</v>
      </c>
      <c r="J1129" s="2">
        <v>54.6</v>
      </c>
    </row>
    <row r="1130" spans="1:10" x14ac:dyDescent="0.3">
      <c r="A1130">
        <v>1956150</v>
      </c>
      <c r="B1130">
        <v>632108791</v>
      </c>
      <c r="C1130" t="s">
        <v>1601</v>
      </c>
      <c r="D1130" t="s">
        <v>113</v>
      </c>
      <c r="E1130" t="s">
        <v>23</v>
      </c>
      <c r="G1130" t="s">
        <v>20</v>
      </c>
      <c r="H1130" s="1">
        <v>44016</v>
      </c>
      <c r="I1130" s="2">
        <v>125.71</v>
      </c>
      <c r="J1130" s="2">
        <v>125.71</v>
      </c>
    </row>
    <row r="1131" spans="1:10" x14ac:dyDescent="0.3">
      <c r="A1131">
        <v>2033181</v>
      </c>
      <c r="B1131">
        <v>685020182</v>
      </c>
      <c r="C1131" t="s">
        <v>1602</v>
      </c>
      <c r="D1131" t="s">
        <v>991</v>
      </c>
      <c r="E1131" t="s">
        <v>19</v>
      </c>
      <c r="G1131" t="s">
        <v>20</v>
      </c>
      <c r="H1131" s="1">
        <v>43820</v>
      </c>
      <c r="I1131" s="2">
        <v>303.74</v>
      </c>
      <c r="J1131" s="2">
        <v>364.07</v>
      </c>
    </row>
    <row r="1132" spans="1:10" x14ac:dyDescent="0.3">
      <c r="A1132">
        <v>2056380</v>
      </c>
      <c r="B1132">
        <v>672342474</v>
      </c>
      <c r="C1132" t="s">
        <v>708</v>
      </c>
      <c r="D1132" t="s">
        <v>1515</v>
      </c>
      <c r="E1132" t="s">
        <v>19</v>
      </c>
      <c r="G1132" t="s">
        <v>20</v>
      </c>
      <c r="H1132" s="1">
        <v>43806</v>
      </c>
      <c r="I1132" s="2">
        <v>165.75</v>
      </c>
      <c r="J1132" s="2">
        <v>198.67</v>
      </c>
    </row>
    <row r="1133" spans="1:10" x14ac:dyDescent="0.3">
      <c r="A1133">
        <v>2036705</v>
      </c>
      <c r="B1133">
        <v>653305326</v>
      </c>
      <c r="C1133" t="s">
        <v>708</v>
      </c>
      <c r="D1133" t="s">
        <v>195</v>
      </c>
      <c r="E1133" t="s">
        <v>19</v>
      </c>
      <c r="G1133" t="s">
        <v>20</v>
      </c>
      <c r="H1133" s="1">
        <v>43904</v>
      </c>
      <c r="I1133" s="2">
        <v>24.08</v>
      </c>
      <c r="J1133" s="2">
        <v>28.87</v>
      </c>
    </row>
    <row r="1134" spans="1:10" x14ac:dyDescent="0.3">
      <c r="A1134">
        <v>1677707</v>
      </c>
      <c r="B1134">
        <v>635636566</v>
      </c>
      <c r="C1134" t="s">
        <v>1603</v>
      </c>
      <c r="D1134" t="s">
        <v>76</v>
      </c>
      <c r="E1134" t="s">
        <v>26</v>
      </c>
      <c r="G1134" t="s">
        <v>20</v>
      </c>
      <c r="H1134" s="1">
        <v>42798</v>
      </c>
      <c r="I1134" s="2">
        <v>75.45</v>
      </c>
      <c r="J1134" s="2">
        <v>90.43</v>
      </c>
    </row>
    <row r="1135" spans="1:10" x14ac:dyDescent="0.3">
      <c r="A1135">
        <v>1669290</v>
      </c>
      <c r="B1135">
        <v>647364637</v>
      </c>
      <c r="C1135" t="s">
        <v>1604</v>
      </c>
      <c r="D1135" t="s">
        <v>1605</v>
      </c>
      <c r="E1135" t="s">
        <v>23</v>
      </c>
      <c r="G1135" t="s">
        <v>20</v>
      </c>
      <c r="H1135" s="1">
        <v>44030</v>
      </c>
      <c r="I1135" s="2">
        <v>109.94</v>
      </c>
      <c r="J1135" s="2">
        <v>109.94</v>
      </c>
    </row>
    <row r="1136" spans="1:10" x14ac:dyDescent="0.3">
      <c r="A1136">
        <v>1985589</v>
      </c>
      <c r="B1136">
        <v>651378051</v>
      </c>
      <c r="C1136" t="s">
        <v>1606</v>
      </c>
      <c r="D1136" t="s">
        <v>195</v>
      </c>
      <c r="E1136" t="s">
        <v>23</v>
      </c>
      <c r="G1136" t="s">
        <v>20</v>
      </c>
      <c r="H1136" s="1">
        <v>43260</v>
      </c>
      <c r="I1136" s="2">
        <v>82.4</v>
      </c>
      <c r="J1136" s="2">
        <v>98.76</v>
      </c>
    </row>
    <row r="1137" spans="1:10" x14ac:dyDescent="0.3">
      <c r="A1137">
        <v>1932235</v>
      </c>
      <c r="B1137">
        <v>639711191</v>
      </c>
      <c r="C1137" t="s">
        <v>1607</v>
      </c>
      <c r="D1137" t="s">
        <v>1608</v>
      </c>
      <c r="E1137" t="s">
        <v>23</v>
      </c>
      <c r="G1137" t="s">
        <v>20</v>
      </c>
      <c r="H1137" s="1">
        <v>43890</v>
      </c>
      <c r="I1137" s="2">
        <v>4.03</v>
      </c>
      <c r="J1137" s="2">
        <v>4.83</v>
      </c>
    </row>
    <row r="1138" spans="1:10" x14ac:dyDescent="0.3">
      <c r="A1138">
        <v>1961507</v>
      </c>
      <c r="B1138">
        <v>649891926</v>
      </c>
      <c r="C1138" t="s">
        <v>1609</v>
      </c>
      <c r="D1138" t="s">
        <v>1610</v>
      </c>
      <c r="E1138" t="s">
        <v>23</v>
      </c>
      <c r="G1138" t="s">
        <v>20</v>
      </c>
      <c r="H1138" s="1">
        <v>44030</v>
      </c>
      <c r="I1138" s="2">
        <v>44.12</v>
      </c>
      <c r="J1138" s="2">
        <v>44.12</v>
      </c>
    </row>
    <row r="1139" spans="1:10" x14ac:dyDescent="0.3">
      <c r="A1139">
        <v>1236579</v>
      </c>
      <c r="B1139">
        <v>642381867</v>
      </c>
      <c r="C1139" t="s">
        <v>718</v>
      </c>
      <c r="D1139" t="s">
        <v>1611</v>
      </c>
      <c r="E1139" t="s">
        <v>23</v>
      </c>
      <c r="G1139" t="s">
        <v>20</v>
      </c>
      <c r="H1139" s="1">
        <v>44016</v>
      </c>
      <c r="I1139" s="2">
        <v>185.22</v>
      </c>
      <c r="J1139" s="2">
        <v>222.01</v>
      </c>
    </row>
    <row r="1140" spans="1:10" x14ac:dyDescent="0.3">
      <c r="A1140">
        <v>2056133</v>
      </c>
      <c r="B1140">
        <v>625587092</v>
      </c>
      <c r="C1140" t="s">
        <v>718</v>
      </c>
      <c r="D1140" t="s">
        <v>1612</v>
      </c>
      <c r="E1140" t="s">
        <v>23</v>
      </c>
      <c r="G1140" t="s">
        <v>20</v>
      </c>
      <c r="H1140" s="1">
        <v>43960</v>
      </c>
      <c r="I1140" s="2">
        <v>25.31</v>
      </c>
      <c r="J1140" s="2">
        <v>30.34</v>
      </c>
    </row>
    <row r="1141" spans="1:10" x14ac:dyDescent="0.3">
      <c r="A1141">
        <v>1236975</v>
      </c>
      <c r="B1141">
        <v>626591432</v>
      </c>
      <c r="C1141" t="s">
        <v>1613</v>
      </c>
      <c r="D1141" t="s">
        <v>443</v>
      </c>
      <c r="E1141" t="s">
        <v>26</v>
      </c>
      <c r="G1141" t="s">
        <v>20</v>
      </c>
      <c r="H1141" s="1">
        <v>43876</v>
      </c>
      <c r="I1141" s="2">
        <v>42.6</v>
      </c>
      <c r="J1141" s="2">
        <v>51.06</v>
      </c>
    </row>
    <row r="1142" spans="1:10" x14ac:dyDescent="0.3">
      <c r="A1142">
        <v>1747047</v>
      </c>
      <c r="B1142">
        <v>628444580</v>
      </c>
      <c r="C1142" t="s">
        <v>1614</v>
      </c>
      <c r="D1142" t="s">
        <v>670</v>
      </c>
      <c r="E1142" t="s">
        <v>23</v>
      </c>
      <c r="G1142" t="s">
        <v>20</v>
      </c>
      <c r="H1142" s="1">
        <v>44012</v>
      </c>
      <c r="I1142" s="2">
        <v>199.6</v>
      </c>
      <c r="J1142" s="2">
        <v>239.25</v>
      </c>
    </row>
    <row r="1143" spans="1:10" x14ac:dyDescent="0.3">
      <c r="A1143">
        <v>1758119</v>
      </c>
      <c r="B1143">
        <v>722894789</v>
      </c>
      <c r="C1143" t="s">
        <v>1615</v>
      </c>
      <c r="D1143" t="s">
        <v>1616</v>
      </c>
      <c r="E1143" t="s">
        <v>19</v>
      </c>
      <c r="G1143" t="s">
        <v>20</v>
      </c>
      <c r="H1143" s="1">
        <v>43960</v>
      </c>
      <c r="I1143" s="2">
        <v>136.37</v>
      </c>
      <c r="J1143" s="2">
        <v>163.44999999999999</v>
      </c>
    </row>
    <row r="1144" spans="1:10" x14ac:dyDescent="0.3">
      <c r="A1144">
        <v>1542976</v>
      </c>
      <c r="B1144">
        <v>619065071</v>
      </c>
      <c r="C1144" t="s">
        <v>1617</v>
      </c>
      <c r="D1144" t="s">
        <v>1618</v>
      </c>
      <c r="E1144" t="s">
        <v>23</v>
      </c>
      <c r="G1144" t="s">
        <v>20</v>
      </c>
      <c r="H1144" s="1">
        <v>43988</v>
      </c>
      <c r="I1144" s="2">
        <v>5.19</v>
      </c>
      <c r="J1144" s="2">
        <v>6.22</v>
      </c>
    </row>
    <row r="1145" spans="1:10" x14ac:dyDescent="0.3">
      <c r="A1145">
        <v>2002475</v>
      </c>
      <c r="B1145">
        <v>647197607</v>
      </c>
      <c r="C1145" t="s">
        <v>1619</v>
      </c>
      <c r="D1145" t="s">
        <v>1620</v>
      </c>
      <c r="E1145" t="s">
        <v>23</v>
      </c>
      <c r="G1145" t="s">
        <v>20</v>
      </c>
      <c r="H1145" s="1">
        <v>44030</v>
      </c>
      <c r="I1145" s="2">
        <v>270.61</v>
      </c>
      <c r="J1145" s="2">
        <v>270.61</v>
      </c>
    </row>
    <row r="1146" spans="1:10" x14ac:dyDescent="0.3">
      <c r="A1146">
        <v>2024776</v>
      </c>
      <c r="B1146">
        <v>660652082</v>
      </c>
      <c r="C1146" t="s">
        <v>1621</v>
      </c>
      <c r="D1146" t="s">
        <v>487</v>
      </c>
      <c r="E1146" t="s">
        <v>23</v>
      </c>
      <c r="G1146" t="s">
        <v>20</v>
      </c>
      <c r="H1146" s="1">
        <v>43708</v>
      </c>
      <c r="I1146" s="2">
        <v>193.42</v>
      </c>
      <c r="J1146" s="2">
        <v>231.84</v>
      </c>
    </row>
    <row r="1147" spans="1:10" x14ac:dyDescent="0.3">
      <c r="A1147">
        <v>1243997</v>
      </c>
      <c r="B1147">
        <v>637229295</v>
      </c>
      <c r="C1147" t="s">
        <v>1622</v>
      </c>
      <c r="D1147" t="s">
        <v>1623</v>
      </c>
      <c r="E1147" t="s">
        <v>23</v>
      </c>
      <c r="G1147" t="s">
        <v>20</v>
      </c>
      <c r="H1147" s="1">
        <v>43646</v>
      </c>
      <c r="I1147" s="2">
        <v>219.37</v>
      </c>
      <c r="J1147" s="2">
        <v>262.95</v>
      </c>
    </row>
    <row r="1148" spans="1:10" x14ac:dyDescent="0.3">
      <c r="A1148">
        <v>1244417</v>
      </c>
      <c r="B1148">
        <v>639460187</v>
      </c>
      <c r="C1148" t="s">
        <v>1624</v>
      </c>
      <c r="D1148" t="s">
        <v>552</v>
      </c>
      <c r="E1148" t="s">
        <v>19</v>
      </c>
      <c r="G1148" t="s">
        <v>20</v>
      </c>
      <c r="H1148" s="1">
        <v>43960</v>
      </c>
      <c r="I1148" s="2">
        <v>96.34</v>
      </c>
      <c r="J1148" s="2">
        <v>115.48</v>
      </c>
    </row>
    <row r="1149" spans="1:10" x14ac:dyDescent="0.3">
      <c r="A1149">
        <v>1329705</v>
      </c>
      <c r="B1149">
        <v>649329828</v>
      </c>
      <c r="C1149" t="s">
        <v>1625</v>
      </c>
      <c r="D1149" t="s">
        <v>160</v>
      </c>
      <c r="E1149" t="s">
        <v>26</v>
      </c>
      <c r="G1149" t="s">
        <v>20</v>
      </c>
      <c r="H1149" s="1">
        <v>43966</v>
      </c>
      <c r="I1149" s="2">
        <v>51.1</v>
      </c>
      <c r="J1149" s="2">
        <v>61.25</v>
      </c>
    </row>
    <row r="1150" spans="1:10" x14ac:dyDescent="0.3">
      <c r="A1150">
        <v>1983667</v>
      </c>
      <c r="B1150">
        <v>646972778</v>
      </c>
      <c r="C1150" t="s">
        <v>1626</v>
      </c>
      <c r="D1150" t="s">
        <v>143</v>
      </c>
      <c r="E1150" t="s">
        <v>23</v>
      </c>
      <c r="G1150" t="s">
        <v>20</v>
      </c>
      <c r="H1150" s="1">
        <v>43708</v>
      </c>
      <c r="I1150" s="2">
        <v>10.51</v>
      </c>
      <c r="J1150" s="2">
        <v>12.6</v>
      </c>
    </row>
    <row r="1151" spans="1:10" x14ac:dyDescent="0.3">
      <c r="A1151">
        <v>2021533</v>
      </c>
      <c r="B1151">
        <v>646133272</v>
      </c>
      <c r="C1151" t="s">
        <v>1627</v>
      </c>
      <c r="D1151" t="s">
        <v>695</v>
      </c>
      <c r="E1151" t="s">
        <v>19</v>
      </c>
      <c r="G1151" t="s">
        <v>20</v>
      </c>
      <c r="H1151" s="1">
        <v>43778</v>
      </c>
      <c r="I1151" s="2">
        <v>29.43</v>
      </c>
      <c r="J1151" s="2">
        <v>35.270000000000003</v>
      </c>
    </row>
    <row r="1152" spans="1:10" x14ac:dyDescent="0.3">
      <c r="A1152">
        <v>1709823</v>
      </c>
      <c r="B1152">
        <v>663686475</v>
      </c>
      <c r="C1152" t="s">
        <v>1627</v>
      </c>
      <c r="D1152" t="s">
        <v>233</v>
      </c>
      <c r="E1152" t="s">
        <v>19</v>
      </c>
      <c r="G1152" t="s">
        <v>20</v>
      </c>
      <c r="H1152" s="1">
        <v>43946</v>
      </c>
      <c r="I1152" s="2">
        <v>16.37</v>
      </c>
      <c r="J1152" s="2">
        <v>19.62</v>
      </c>
    </row>
    <row r="1153" spans="1:10" x14ac:dyDescent="0.3">
      <c r="A1153">
        <v>2061299</v>
      </c>
      <c r="B1153">
        <v>127448934</v>
      </c>
      <c r="C1153" t="s">
        <v>1628</v>
      </c>
      <c r="D1153" t="s">
        <v>959</v>
      </c>
      <c r="E1153" t="s">
        <v>26</v>
      </c>
      <c r="G1153" t="s">
        <v>20</v>
      </c>
      <c r="H1153" s="1">
        <v>43820</v>
      </c>
      <c r="I1153" s="2">
        <v>22.71</v>
      </c>
      <c r="J1153" s="2">
        <v>27.22</v>
      </c>
    </row>
    <row r="1154" spans="1:10" x14ac:dyDescent="0.3">
      <c r="A1154">
        <v>2060804</v>
      </c>
      <c r="B1154">
        <v>728096959</v>
      </c>
      <c r="C1154" t="s">
        <v>1629</v>
      </c>
      <c r="D1154" t="s">
        <v>25</v>
      </c>
      <c r="E1154" t="s">
        <v>26</v>
      </c>
      <c r="G1154" t="s">
        <v>20</v>
      </c>
      <c r="H1154" s="1">
        <v>43932</v>
      </c>
      <c r="I1154" s="2">
        <v>18.84</v>
      </c>
      <c r="J1154" s="2">
        <v>22.59</v>
      </c>
    </row>
    <row r="1155" spans="1:10" x14ac:dyDescent="0.3">
      <c r="A1155">
        <v>1759968</v>
      </c>
      <c r="B1155">
        <v>656273299</v>
      </c>
      <c r="C1155" t="s">
        <v>1630</v>
      </c>
      <c r="D1155" t="s">
        <v>133</v>
      </c>
      <c r="E1155" t="s">
        <v>26</v>
      </c>
      <c r="G1155" t="s">
        <v>20</v>
      </c>
      <c r="H1155" s="1">
        <v>43918</v>
      </c>
      <c r="I1155" s="2">
        <v>126.07</v>
      </c>
      <c r="J1155" s="2">
        <v>151.11000000000001</v>
      </c>
    </row>
    <row r="1156" spans="1:10" x14ac:dyDescent="0.3">
      <c r="A1156">
        <v>1250703</v>
      </c>
      <c r="B1156">
        <v>618611388</v>
      </c>
      <c r="C1156" t="s">
        <v>1631</v>
      </c>
      <c r="D1156" t="s">
        <v>1632</v>
      </c>
      <c r="E1156" t="s">
        <v>23</v>
      </c>
      <c r="G1156" t="s">
        <v>20</v>
      </c>
      <c r="H1156" s="1">
        <v>44002</v>
      </c>
      <c r="I1156" s="2">
        <v>70.75</v>
      </c>
      <c r="J1156" s="2">
        <v>70.75</v>
      </c>
    </row>
    <row r="1157" spans="1:10" x14ac:dyDescent="0.3">
      <c r="A1157">
        <v>1915131</v>
      </c>
      <c r="B1157">
        <v>679847186</v>
      </c>
      <c r="C1157" t="s">
        <v>1633</v>
      </c>
      <c r="D1157" t="s">
        <v>1634</v>
      </c>
      <c r="E1157" t="s">
        <v>23</v>
      </c>
      <c r="G1157" t="s">
        <v>20</v>
      </c>
      <c r="H1157" s="1">
        <v>44016</v>
      </c>
      <c r="I1157" s="2">
        <v>26.05</v>
      </c>
      <c r="J1157" s="2">
        <v>26.05</v>
      </c>
    </row>
    <row r="1158" spans="1:10" x14ac:dyDescent="0.3">
      <c r="A1158">
        <v>1628122</v>
      </c>
      <c r="B1158">
        <v>638040097</v>
      </c>
      <c r="C1158" t="s">
        <v>1635</v>
      </c>
      <c r="D1158" t="s">
        <v>168</v>
      </c>
      <c r="E1158" t="s">
        <v>26</v>
      </c>
      <c r="G1158" t="s">
        <v>20</v>
      </c>
      <c r="H1158" s="1">
        <v>43946</v>
      </c>
      <c r="I1158" s="2">
        <v>4.4800000000000004</v>
      </c>
      <c r="J1158" s="2">
        <v>4.4800000000000004</v>
      </c>
    </row>
    <row r="1159" spans="1:10" x14ac:dyDescent="0.3">
      <c r="A1159">
        <v>2028835</v>
      </c>
      <c r="B1159">
        <v>642298277</v>
      </c>
      <c r="C1159" t="s">
        <v>1635</v>
      </c>
      <c r="D1159" t="s">
        <v>576</v>
      </c>
      <c r="E1159" t="s">
        <v>19</v>
      </c>
      <c r="G1159" t="s">
        <v>20</v>
      </c>
      <c r="H1159" s="1">
        <v>43876</v>
      </c>
      <c r="I1159" s="2">
        <v>262.31</v>
      </c>
      <c r="J1159" s="2">
        <v>314.41000000000003</v>
      </c>
    </row>
    <row r="1160" spans="1:10" x14ac:dyDescent="0.3">
      <c r="A1160">
        <v>1458389</v>
      </c>
      <c r="B1160">
        <v>243336153</v>
      </c>
      <c r="C1160" t="s">
        <v>1636</v>
      </c>
      <c r="D1160" t="s">
        <v>331</v>
      </c>
      <c r="E1160" t="s">
        <v>23</v>
      </c>
      <c r="G1160" t="s">
        <v>20</v>
      </c>
      <c r="H1160" s="1">
        <v>43960</v>
      </c>
      <c r="I1160" s="2">
        <v>74.38</v>
      </c>
      <c r="J1160" s="2">
        <v>89.16</v>
      </c>
    </row>
    <row r="1161" spans="1:10" x14ac:dyDescent="0.3">
      <c r="A1161">
        <v>2069458</v>
      </c>
      <c r="B1161">
        <v>652877077</v>
      </c>
      <c r="C1161" t="s">
        <v>192</v>
      </c>
      <c r="D1161" t="s">
        <v>1637</v>
      </c>
      <c r="E1161" t="s">
        <v>23</v>
      </c>
      <c r="G1161" t="s">
        <v>20</v>
      </c>
      <c r="H1161" s="1">
        <v>43904</v>
      </c>
      <c r="I1161" s="2">
        <v>22.38</v>
      </c>
      <c r="J1161" s="2">
        <v>22.38</v>
      </c>
    </row>
    <row r="1162" spans="1:10" x14ac:dyDescent="0.3">
      <c r="A1162">
        <v>2031979</v>
      </c>
      <c r="B1162">
        <v>661188847</v>
      </c>
      <c r="C1162" t="s">
        <v>1334</v>
      </c>
      <c r="D1162" t="s">
        <v>717</v>
      </c>
      <c r="E1162" t="s">
        <v>23</v>
      </c>
      <c r="G1162" t="s">
        <v>20</v>
      </c>
      <c r="H1162" s="1">
        <v>43918</v>
      </c>
      <c r="I1162" s="2">
        <v>20.9</v>
      </c>
      <c r="J1162" s="2">
        <v>25.05</v>
      </c>
    </row>
    <row r="1163" spans="1:10" x14ac:dyDescent="0.3">
      <c r="A1163">
        <v>2065589</v>
      </c>
      <c r="B1163">
        <v>661504894</v>
      </c>
      <c r="C1163" t="s">
        <v>1334</v>
      </c>
      <c r="D1163" t="s">
        <v>1638</v>
      </c>
      <c r="E1163" t="s">
        <v>19</v>
      </c>
      <c r="G1163" t="s">
        <v>20</v>
      </c>
      <c r="H1163" s="1">
        <v>43834</v>
      </c>
      <c r="I1163" s="2">
        <v>23.75</v>
      </c>
      <c r="J1163" s="2">
        <v>28.47</v>
      </c>
    </row>
    <row r="1164" spans="1:10" x14ac:dyDescent="0.3">
      <c r="A1164">
        <v>1502640</v>
      </c>
      <c r="B1164">
        <v>622861276</v>
      </c>
      <c r="C1164" t="s">
        <v>1334</v>
      </c>
      <c r="D1164" t="s">
        <v>1639</v>
      </c>
      <c r="E1164" t="s">
        <v>26</v>
      </c>
      <c r="G1164" t="s">
        <v>20</v>
      </c>
      <c r="H1164" s="1">
        <v>43905</v>
      </c>
      <c r="I1164" s="2">
        <v>227.76</v>
      </c>
      <c r="J1164" s="2">
        <v>273</v>
      </c>
    </row>
    <row r="1165" spans="1:10" x14ac:dyDescent="0.3">
      <c r="A1165">
        <v>1675669</v>
      </c>
      <c r="B1165">
        <v>664111036</v>
      </c>
      <c r="C1165" t="s">
        <v>1640</v>
      </c>
      <c r="D1165" t="s">
        <v>80</v>
      </c>
      <c r="E1165" t="s">
        <v>19</v>
      </c>
      <c r="G1165" t="s">
        <v>20</v>
      </c>
      <c r="H1165" s="1">
        <v>43470</v>
      </c>
      <c r="I1165" s="2">
        <v>60.28</v>
      </c>
      <c r="J1165" s="2">
        <v>60.28</v>
      </c>
    </row>
    <row r="1166" spans="1:10" x14ac:dyDescent="0.3">
      <c r="A1166">
        <v>1259456</v>
      </c>
      <c r="B1166">
        <v>620485698</v>
      </c>
      <c r="C1166" t="s">
        <v>1641</v>
      </c>
      <c r="D1166" t="s">
        <v>688</v>
      </c>
      <c r="E1166" t="s">
        <v>23</v>
      </c>
      <c r="G1166" t="s">
        <v>20</v>
      </c>
      <c r="H1166" s="1">
        <v>43220</v>
      </c>
      <c r="I1166" s="2">
        <v>474.3</v>
      </c>
      <c r="J1166" s="2">
        <v>568.5</v>
      </c>
    </row>
    <row r="1167" spans="1:10" x14ac:dyDescent="0.3">
      <c r="A1167">
        <v>1261239</v>
      </c>
      <c r="B1167">
        <v>626608335</v>
      </c>
      <c r="C1167" t="s">
        <v>1642</v>
      </c>
      <c r="D1167" t="s">
        <v>1643</v>
      </c>
      <c r="E1167" t="s">
        <v>19</v>
      </c>
      <c r="G1167" t="s">
        <v>20</v>
      </c>
      <c r="H1167" s="1">
        <v>43988</v>
      </c>
      <c r="I1167" s="2">
        <v>67.010000000000005</v>
      </c>
      <c r="J1167" s="2">
        <v>67.010000000000005</v>
      </c>
    </row>
    <row r="1168" spans="1:10" x14ac:dyDescent="0.3">
      <c r="A1168">
        <v>2061927</v>
      </c>
      <c r="B1168">
        <v>654299403</v>
      </c>
      <c r="C1168" t="s">
        <v>1644</v>
      </c>
      <c r="D1168" t="s">
        <v>1645</v>
      </c>
      <c r="E1168" t="s">
        <v>26</v>
      </c>
      <c r="G1168" t="s">
        <v>20</v>
      </c>
      <c r="H1168" s="1">
        <v>43904</v>
      </c>
      <c r="I1168" s="2">
        <v>19.809999999999999</v>
      </c>
      <c r="J1168" s="2">
        <v>23.75</v>
      </c>
    </row>
    <row r="1169" spans="1:10" x14ac:dyDescent="0.3">
      <c r="A1169">
        <v>1917442</v>
      </c>
      <c r="B1169">
        <v>658069604</v>
      </c>
      <c r="C1169" t="s">
        <v>1646</v>
      </c>
      <c r="D1169" t="s">
        <v>57</v>
      </c>
      <c r="E1169" t="s">
        <v>19</v>
      </c>
      <c r="G1169" t="s">
        <v>20</v>
      </c>
      <c r="H1169" s="1">
        <v>43830</v>
      </c>
      <c r="I1169" s="2">
        <v>94.55</v>
      </c>
      <c r="J1169" s="2">
        <v>113.33</v>
      </c>
    </row>
    <row r="1170" spans="1:10" x14ac:dyDescent="0.3">
      <c r="A1170">
        <v>2056331</v>
      </c>
      <c r="B1170">
        <v>643417348</v>
      </c>
      <c r="C1170" t="s">
        <v>1647</v>
      </c>
      <c r="D1170" t="s">
        <v>399</v>
      </c>
      <c r="E1170" t="s">
        <v>19</v>
      </c>
      <c r="G1170" t="s">
        <v>20</v>
      </c>
      <c r="H1170" s="1">
        <v>43988</v>
      </c>
      <c r="I1170" s="2">
        <v>89.11</v>
      </c>
      <c r="J1170" s="2">
        <v>106.82</v>
      </c>
    </row>
    <row r="1171" spans="1:10" x14ac:dyDescent="0.3">
      <c r="A1171">
        <v>1999309</v>
      </c>
      <c r="B1171">
        <v>633310347</v>
      </c>
      <c r="C1171" t="s">
        <v>1648</v>
      </c>
      <c r="D1171" t="s">
        <v>709</v>
      </c>
      <c r="E1171" t="s">
        <v>23</v>
      </c>
      <c r="G1171" t="s">
        <v>20</v>
      </c>
      <c r="H1171" s="1">
        <v>43890</v>
      </c>
      <c r="I1171" s="2">
        <v>27.48</v>
      </c>
      <c r="J1171" s="2">
        <v>32.94</v>
      </c>
    </row>
    <row r="1172" spans="1:10" x14ac:dyDescent="0.3">
      <c r="A1172">
        <v>1758838</v>
      </c>
      <c r="B1172">
        <v>505671263</v>
      </c>
      <c r="C1172" t="s">
        <v>1649</v>
      </c>
      <c r="D1172" t="s">
        <v>484</v>
      </c>
      <c r="E1172" t="s">
        <v>19</v>
      </c>
      <c r="G1172" t="s">
        <v>20</v>
      </c>
      <c r="H1172" s="1">
        <v>44016</v>
      </c>
      <c r="I1172" s="2">
        <v>28.12</v>
      </c>
      <c r="J1172" s="2">
        <v>33.700000000000003</v>
      </c>
    </row>
    <row r="1173" spans="1:10" x14ac:dyDescent="0.3">
      <c r="A1173">
        <v>2058824</v>
      </c>
      <c r="B1173">
        <v>645613027</v>
      </c>
      <c r="C1173" t="s">
        <v>313</v>
      </c>
      <c r="D1173" t="s">
        <v>940</v>
      </c>
      <c r="E1173" t="s">
        <v>19</v>
      </c>
      <c r="G1173" t="s">
        <v>20</v>
      </c>
      <c r="H1173" s="1">
        <v>44012</v>
      </c>
      <c r="I1173" s="2">
        <v>7.01</v>
      </c>
      <c r="J1173" s="2">
        <v>8.4</v>
      </c>
    </row>
    <row r="1174" spans="1:10" x14ac:dyDescent="0.3">
      <c r="A1174">
        <v>2069466</v>
      </c>
      <c r="B1174">
        <v>654882950</v>
      </c>
      <c r="C1174" t="s">
        <v>1650</v>
      </c>
      <c r="D1174" t="s">
        <v>1651</v>
      </c>
      <c r="E1174" t="s">
        <v>23</v>
      </c>
      <c r="G1174" t="s">
        <v>20</v>
      </c>
      <c r="H1174" s="1">
        <v>43918</v>
      </c>
      <c r="I1174" s="2">
        <v>26.11</v>
      </c>
      <c r="J1174" s="2">
        <v>26.11</v>
      </c>
    </row>
    <row r="1175" spans="1:10" x14ac:dyDescent="0.3">
      <c r="A1175">
        <v>2068518</v>
      </c>
      <c r="B1175">
        <v>667889471</v>
      </c>
      <c r="C1175" t="s">
        <v>1652</v>
      </c>
      <c r="D1175" t="s">
        <v>827</v>
      </c>
      <c r="E1175" t="s">
        <v>23</v>
      </c>
      <c r="G1175" t="s">
        <v>20</v>
      </c>
      <c r="H1175" s="1">
        <v>43862</v>
      </c>
      <c r="I1175" s="2">
        <v>16.95</v>
      </c>
      <c r="J1175" s="2">
        <v>20.309999999999999</v>
      </c>
    </row>
    <row r="1176" spans="1:10" x14ac:dyDescent="0.3">
      <c r="A1176">
        <v>1675297</v>
      </c>
      <c r="B1176">
        <v>116730144</v>
      </c>
      <c r="C1176" t="s">
        <v>767</v>
      </c>
      <c r="D1176" t="s">
        <v>1653</v>
      </c>
      <c r="E1176" t="s">
        <v>23</v>
      </c>
      <c r="G1176" t="s">
        <v>20</v>
      </c>
      <c r="H1176" s="1">
        <v>44016</v>
      </c>
      <c r="I1176" s="2">
        <v>62.55</v>
      </c>
      <c r="J1176" s="2">
        <v>74.97</v>
      </c>
    </row>
    <row r="1177" spans="1:10" x14ac:dyDescent="0.3">
      <c r="A1177">
        <v>1930874</v>
      </c>
      <c r="B1177">
        <v>621223577</v>
      </c>
      <c r="C1177" t="s">
        <v>1654</v>
      </c>
      <c r="D1177" t="s">
        <v>512</v>
      </c>
      <c r="E1177" t="s">
        <v>23</v>
      </c>
      <c r="G1177" t="s">
        <v>20</v>
      </c>
      <c r="H1177" s="1">
        <v>44016</v>
      </c>
      <c r="I1177" s="2">
        <v>149.36000000000001</v>
      </c>
      <c r="J1177" s="2">
        <v>149.36000000000001</v>
      </c>
    </row>
    <row r="1178" spans="1:10" x14ac:dyDescent="0.3">
      <c r="A1178">
        <v>1458850</v>
      </c>
      <c r="B1178">
        <v>615731098</v>
      </c>
      <c r="C1178" t="s">
        <v>1655</v>
      </c>
      <c r="D1178" t="s">
        <v>314</v>
      </c>
      <c r="E1178" t="s">
        <v>26</v>
      </c>
      <c r="G1178" t="s">
        <v>20</v>
      </c>
      <c r="H1178" s="1">
        <v>44012</v>
      </c>
      <c r="I1178" s="2">
        <v>40.880000000000003</v>
      </c>
      <c r="J1178" s="2">
        <v>49</v>
      </c>
    </row>
    <row r="1179" spans="1:10" x14ac:dyDescent="0.3">
      <c r="A1179">
        <v>2020410</v>
      </c>
      <c r="B1179">
        <v>655518686</v>
      </c>
      <c r="C1179" t="s">
        <v>1280</v>
      </c>
      <c r="D1179" t="s">
        <v>183</v>
      </c>
      <c r="E1179" t="s">
        <v>23</v>
      </c>
      <c r="G1179" t="s">
        <v>20</v>
      </c>
      <c r="H1179" s="1">
        <v>44030</v>
      </c>
      <c r="I1179" s="2">
        <v>36.340000000000003</v>
      </c>
      <c r="J1179" s="2">
        <v>36.340000000000003</v>
      </c>
    </row>
    <row r="1180" spans="1:10" x14ac:dyDescent="0.3">
      <c r="A1180">
        <v>2033785</v>
      </c>
      <c r="B1180">
        <v>639448380</v>
      </c>
      <c r="C1180" t="s">
        <v>1656</v>
      </c>
      <c r="D1180" t="s">
        <v>751</v>
      </c>
      <c r="E1180" t="s">
        <v>23</v>
      </c>
      <c r="G1180" t="s">
        <v>20</v>
      </c>
      <c r="H1180" s="1">
        <v>44016</v>
      </c>
      <c r="I1180" s="2">
        <v>123.05</v>
      </c>
      <c r="J1180" s="2">
        <v>123.05</v>
      </c>
    </row>
    <row r="1181" spans="1:10" x14ac:dyDescent="0.3">
      <c r="A1181">
        <v>2070274</v>
      </c>
      <c r="B1181">
        <v>659318091</v>
      </c>
      <c r="C1181" t="s">
        <v>202</v>
      </c>
      <c r="D1181" t="s">
        <v>1409</v>
      </c>
      <c r="E1181" t="s">
        <v>23</v>
      </c>
      <c r="G1181" t="s">
        <v>20</v>
      </c>
      <c r="H1181" s="1">
        <v>44027</v>
      </c>
      <c r="I1181" s="2">
        <v>287.58</v>
      </c>
      <c r="J1181" s="2">
        <v>344.7</v>
      </c>
    </row>
    <row r="1182" spans="1:10" x14ac:dyDescent="0.3">
      <c r="A1182">
        <v>1596295</v>
      </c>
      <c r="B1182">
        <v>622933299</v>
      </c>
      <c r="C1182" t="s">
        <v>1657</v>
      </c>
      <c r="D1182" t="s">
        <v>1658</v>
      </c>
      <c r="E1182" t="s">
        <v>19</v>
      </c>
      <c r="G1182" t="s">
        <v>20</v>
      </c>
      <c r="H1182" s="1">
        <v>43470</v>
      </c>
      <c r="I1182" s="2">
        <v>8.0500000000000007</v>
      </c>
      <c r="J1182" s="2">
        <v>9.65</v>
      </c>
    </row>
    <row r="1183" spans="1:10" x14ac:dyDescent="0.3">
      <c r="A1183">
        <v>2069029</v>
      </c>
      <c r="B1183">
        <v>933026312</v>
      </c>
      <c r="C1183" t="s">
        <v>1659</v>
      </c>
      <c r="D1183" t="s">
        <v>1660</v>
      </c>
      <c r="E1183" t="s">
        <v>19</v>
      </c>
      <c r="G1183" t="s">
        <v>20</v>
      </c>
      <c r="H1183" s="1">
        <v>44016</v>
      </c>
      <c r="I1183" s="2">
        <v>69.44</v>
      </c>
      <c r="J1183" s="2">
        <v>83.23</v>
      </c>
    </row>
    <row r="1184" spans="1:10" x14ac:dyDescent="0.3">
      <c r="A1184">
        <v>2060978</v>
      </c>
      <c r="B1184">
        <v>687981944</v>
      </c>
      <c r="C1184" t="s">
        <v>1661</v>
      </c>
      <c r="D1184" t="s">
        <v>1662</v>
      </c>
      <c r="E1184" t="s">
        <v>19</v>
      </c>
      <c r="G1184" t="s">
        <v>20</v>
      </c>
      <c r="H1184" s="1">
        <v>43946</v>
      </c>
      <c r="I1184" s="2">
        <v>5.22</v>
      </c>
      <c r="J1184" s="2">
        <v>5.22</v>
      </c>
    </row>
    <row r="1185" spans="1:10" x14ac:dyDescent="0.3">
      <c r="A1185">
        <v>2063683</v>
      </c>
      <c r="B1185">
        <v>938862976</v>
      </c>
      <c r="C1185" t="s">
        <v>1663</v>
      </c>
      <c r="D1185" t="s">
        <v>189</v>
      </c>
      <c r="E1185" t="s">
        <v>26</v>
      </c>
      <c r="G1185" t="s">
        <v>20</v>
      </c>
      <c r="H1185" s="1">
        <v>43904</v>
      </c>
      <c r="I1185" s="2">
        <v>7.46</v>
      </c>
      <c r="J1185" s="2">
        <v>7.46</v>
      </c>
    </row>
    <row r="1186" spans="1:10" x14ac:dyDescent="0.3">
      <c r="A1186">
        <v>2068203</v>
      </c>
      <c r="B1186">
        <v>534675392</v>
      </c>
      <c r="C1186" t="s">
        <v>1664</v>
      </c>
      <c r="D1186" t="s">
        <v>1665</v>
      </c>
      <c r="E1186" t="s">
        <v>19</v>
      </c>
      <c r="G1186" t="s">
        <v>20</v>
      </c>
      <c r="H1186" s="1">
        <v>43862</v>
      </c>
      <c r="I1186" s="2">
        <v>37.369999999999997</v>
      </c>
      <c r="J1186" s="2">
        <v>44.79</v>
      </c>
    </row>
    <row r="1187" spans="1:10" x14ac:dyDescent="0.3">
      <c r="A1187">
        <v>1944032</v>
      </c>
      <c r="B1187">
        <v>125049049</v>
      </c>
      <c r="C1187" t="s">
        <v>1666</v>
      </c>
      <c r="D1187" t="s">
        <v>442</v>
      </c>
      <c r="E1187" t="s">
        <v>19</v>
      </c>
      <c r="G1187" t="s">
        <v>20</v>
      </c>
      <c r="H1187" s="1">
        <v>43820</v>
      </c>
      <c r="I1187" s="2">
        <v>49.96</v>
      </c>
      <c r="J1187" s="2">
        <v>59.89</v>
      </c>
    </row>
    <row r="1188" spans="1:10" x14ac:dyDescent="0.3">
      <c r="A1188">
        <v>1923465</v>
      </c>
      <c r="B1188">
        <v>657627410</v>
      </c>
      <c r="C1188" t="s">
        <v>1667</v>
      </c>
      <c r="D1188" t="s">
        <v>24</v>
      </c>
      <c r="E1188" t="s">
        <v>26</v>
      </c>
      <c r="G1188" t="s">
        <v>20</v>
      </c>
      <c r="H1188" s="1">
        <v>43848</v>
      </c>
      <c r="I1188" s="2">
        <v>21.63</v>
      </c>
      <c r="J1188" s="2">
        <v>25.93</v>
      </c>
    </row>
    <row r="1189" spans="1:10" x14ac:dyDescent="0.3">
      <c r="A1189">
        <v>1710664</v>
      </c>
      <c r="B1189">
        <v>656537891</v>
      </c>
      <c r="C1189" t="s">
        <v>1668</v>
      </c>
      <c r="D1189" t="s">
        <v>1669</v>
      </c>
      <c r="E1189" t="s">
        <v>23</v>
      </c>
      <c r="G1189" t="s">
        <v>20</v>
      </c>
      <c r="H1189" s="1">
        <v>41510</v>
      </c>
      <c r="I1189" s="2">
        <v>24.54</v>
      </c>
      <c r="J1189" s="2">
        <v>24.54</v>
      </c>
    </row>
    <row r="1190" spans="1:10" x14ac:dyDescent="0.3">
      <c r="A1190">
        <v>1301209</v>
      </c>
      <c r="B1190">
        <v>450557293</v>
      </c>
      <c r="C1190" t="s">
        <v>1670</v>
      </c>
      <c r="D1190" t="s">
        <v>1671</v>
      </c>
      <c r="E1190" t="s">
        <v>23</v>
      </c>
      <c r="G1190" t="s">
        <v>20</v>
      </c>
      <c r="H1190" s="1">
        <v>43936</v>
      </c>
      <c r="I1190" s="2">
        <v>47.09</v>
      </c>
      <c r="J1190" s="2">
        <v>56.44</v>
      </c>
    </row>
    <row r="1191" spans="1:10" x14ac:dyDescent="0.3">
      <c r="A1191">
        <v>1983394</v>
      </c>
      <c r="B1191">
        <v>685332827</v>
      </c>
      <c r="C1191" t="s">
        <v>1672</v>
      </c>
      <c r="D1191" t="s">
        <v>1064</v>
      </c>
      <c r="E1191" t="s">
        <v>23</v>
      </c>
      <c r="G1191" t="s">
        <v>20</v>
      </c>
      <c r="H1191" s="1">
        <v>43932</v>
      </c>
      <c r="I1191" s="2">
        <v>78.63</v>
      </c>
      <c r="J1191" s="2">
        <v>78.63</v>
      </c>
    </row>
    <row r="1192" spans="1:10" x14ac:dyDescent="0.3">
      <c r="A1192">
        <v>2061240</v>
      </c>
      <c r="B1192">
        <v>587642430</v>
      </c>
      <c r="C1192" t="s">
        <v>1673</v>
      </c>
      <c r="D1192" t="s">
        <v>1674</v>
      </c>
      <c r="E1192" t="s">
        <v>19</v>
      </c>
      <c r="G1192" t="s">
        <v>20</v>
      </c>
      <c r="H1192" s="1">
        <v>44016</v>
      </c>
      <c r="I1192" s="2">
        <v>18.829999999999998</v>
      </c>
      <c r="J1192" s="2">
        <v>22.57</v>
      </c>
    </row>
    <row r="1193" spans="1:10" x14ac:dyDescent="0.3">
      <c r="A1193">
        <v>1773936</v>
      </c>
      <c r="B1193">
        <v>654211572</v>
      </c>
      <c r="C1193" t="s">
        <v>1675</v>
      </c>
      <c r="D1193" t="s">
        <v>1676</v>
      </c>
      <c r="E1193" t="s">
        <v>19</v>
      </c>
      <c r="G1193" t="s">
        <v>20</v>
      </c>
      <c r="H1193" s="1">
        <v>43932</v>
      </c>
      <c r="I1193" s="2">
        <v>16.27</v>
      </c>
      <c r="J1193" s="2">
        <v>19.5</v>
      </c>
    </row>
    <row r="1194" spans="1:10" x14ac:dyDescent="0.3">
      <c r="A1194">
        <v>1984749</v>
      </c>
      <c r="B1194">
        <v>651728321</v>
      </c>
      <c r="C1194" t="s">
        <v>1677</v>
      </c>
      <c r="D1194" t="s">
        <v>210</v>
      </c>
      <c r="E1194" t="s">
        <v>26</v>
      </c>
      <c r="G1194" t="s">
        <v>20</v>
      </c>
      <c r="H1194" s="1">
        <v>44016</v>
      </c>
      <c r="I1194" s="2">
        <v>21.85</v>
      </c>
      <c r="J1194" s="2">
        <v>26.18</v>
      </c>
    </row>
    <row r="1195" spans="1:10" x14ac:dyDescent="0.3">
      <c r="A1195">
        <v>2022044</v>
      </c>
      <c r="B1195">
        <v>652536798</v>
      </c>
      <c r="C1195" t="s">
        <v>1678</v>
      </c>
      <c r="D1195" t="s">
        <v>414</v>
      </c>
      <c r="E1195" t="s">
        <v>23</v>
      </c>
      <c r="G1195" t="s">
        <v>20</v>
      </c>
      <c r="H1195" s="1">
        <v>44027</v>
      </c>
      <c r="I1195" s="2">
        <v>881.89</v>
      </c>
      <c r="J1195" s="2">
        <v>1057.07</v>
      </c>
    </row>
    <row r="1196" spans="1:10" x14ac:dyDescent="0.3">
      <c r="A1196">
        <v>2020766</v>
      </c>
      <c r="B1196">
        <v>648337863</v>
      </c>
      <c r="C1196" t="s">
        <v>1679</v>
      </c>
      <c r="D1196" t="s">
        <v>953</v>
      </c>
      <c r="E1196" t="s">
        <v>19</v>
      </c>
      <c r="G1196" t="s">
        <v>20</v>
      </c>
      <c r="H1196" s="1">
        <v>43946</v>
      </c>
      <c r="I1196" s="2">
        <v>177.17</v>
      </c>
      <c r="J1196" s="2">
        <v>212.36</v>
      </c>
    </row>
    <row r="1197" spans="1:10" x14ac:dyDescent="0.3">
      <c r="A1197">
        <v>1715887</v>
      </c>
      <c r="B1197">
        <v>728214560</v>
      </c>
      <c r="C1197" t="s">
        <v>1680</v>
      </c>
      <c r="D1197" t="s">
        <v>536</v>
      </c>
      <c r="E1197" t="s">
        <v>23</v>
      </c>
      <c r="G1197" t="s">
        <v>20</v>
      </c>
      <c r="H1197" s="1">
        <v>43484</v>
      </c>
      <c r="I1197" s="2">
        <v>136.27000000000001</v>
      </c>
      <c r="J1197" s="2">
        <v>136.27000000000001</v>
      </c>
    </row>
    <row r="1198" spans="1:10" x14ac:dyDescent="0.3">
      <c r="A1198">
        <v>1978998</v>
      </c>
      <c r="B1198">
        <v>640258141</v>
      </c>
      <c r="C1198" t="s">
        <v>1681</v>
      </c>
      <c r="D1198" t="s">
        <v>320</v>
      </c>
      <c r="E1198" t="s">
        <v>26</v>
      </c>
      <c r="G1198" t="s">
        <v>20</v>
      </c>
      <c r="H1198" s="1">
        <v>43652</v>
      </c>
      <c r="I1198" s="2">
        <v>125.3</v>
      </c>
      <c r="J1198" s="2">
        <v>150.19</v>
      </c>
    </row>
    <row r="1199" spans="1:10" x14ac:dyDescent="0.3">
      <c r="A1199">
        <v>1311117</v>
      </c>
      <c r="B1199">
        <v>470969460</v>
      </c>
      <c r="C1199" t="s">
        <v>1682</v>
      </c>
      <c r="D1199" t="s">
        <v>652</v>
      </c>
      <c r="E1199" t="s">
        <v>23</v>
      </c>
      <c r="G1199" t="s">
        <v>20</v>
      </c>
      <c r="H1199" s="1">
        <v>43982</v>
      </c>
      <c r="I1199" s="2">
        <v>6.54</v>
      </c>
      <c r="J1199" s="2">
        <v>7.84</v>
      </c>
    </row>
    <row r="1200" spans="1:10" x14ac:dyDescent="0.3">
      <c r="A1200">
        <v>1955095</v>
      </c>
      <c r="B1200">
        <v>716306782</v>
      </c>
      <c r="C1200" t="s">
        <v>1683</v>
      </c>
      <c r="D1200" t="s">
        <v>940</v>
      </c>
      <c r="E1200" t="s">
        <v>23</v>
      </c>
      <c r="G1200" t="s">
        <v>20</v>
      </c>
      <c r="H1200" s="1">
        <v>43960</v>
      </c>
      <c r="I1200" s="2">
        <v>107.58</v>
      </c>
      <c r="J1200" s="2">
        <v>107.58</v>
      </c>
    </row>
    <row r="1201" spans="1:10" x14ac:dyDescent="0.3">
      <c r="A1201">
        <v>1717784</v>
      </c>
      <c r="B1201">
        <v>651477176</v>
      </c>
      <c r="C1201" t="s">
        <v>1684</v>
      </c>
      <c r="D1201" t="s">
        <v>447</v>
      </c>
      <c r="E1201" t="s">
        <v>19</v>
      </c>
      <c r="G1201" t="s">
        <v>20</v>
      </c>
      <c r="H1201" s="1">
        <v>43946</v>
      </c>
      <c r="I1201" s="2">
        <v>66.59</v>
      </c>
      <c r="J1201" s="2">
        <v>79.819999999999993</v>
      </c>
    </row>
    <row r="1202" spans="1:10" x14ac:dyDescent="0.3">
      <c r="A1202">
        <v>1312636</v>
      </c>
      <c r="B1202">
        <v>615146156</v>
      </c>
      <c r="C1202" t="s">
        <v>1685</v>
      </c>
      <c r="D1202" t="s">
        <v>566</v>
      </c>
      <c r="E1202" t="s">
        <v>26</v>
      </c>
      <c r="G1202" t="s">
        <v>20</v>
      </c>
      <c r="H1202" s="1">
        <v>43890</v>
      </c>
      <c r="I1202" s="2">
        <v>26.47</v>
      </c>
      <c r="J1202" s="2">
        <v>31.73</v>
      </c>
    </row>
    <row r="1203" spans="1:10" x14ac:dyDescent="0.3">
      <c r="A1203">
        <v>1216464</v>
      </c>
      <c r="B1203">
        <v>632134912</v>
      </c>
      <c r="C1203" t="s">
        <v>1686</v>
      </c>
      <c r="D1203" t="s">
        <v>1687</v>
      </c>
      <c r="E1203" t="s">
        <v>23</v>
      </c>
      <c r="G1203" t="s">
        <v>20</v>
      </c>
      <c r="H1203" s="1">
        <v>43960</v>
      </c>
      <c r="I1203" s="2">
        <v>13.88</v>
      </c>
      <c r="J1203" s="2">
        <v>13.88</v>
      </c>
    </row>
    <row r="1204" spans="1:10" x14ac:dyDescent="0.3">
      <c r="A1204">
        <v>1645589</v>
      </c>
      <c r="B1204">
        <v>624088266</v>
      </c>
      <c r="C1204" t="s">
        <v>1688</v>
      </c>
      <c r="D1204" t="s">
        <v>813</v>
      </c>
      <c r="E1204" t="s">
        <v>23</v>
      </c>
      <c r="G1204" t="s">
        <v>20</v>
      </c>
      <c r="H1204" s="1">
        <v>44016</v>
      </c>
      <c r="I1204" s="2">
        <v>131.32</v>
      </c>
      <c r="J1204" s="2">
        <v>131.32</v>
      </c>
    </row>
    <row r="1205" spans="1:10" x14ac:dyDescent="0.3">
      <c r="A1205">
        <v>1491778</v>
      </c>
      <c r="B1205">
        <v>630796662</v>
      </c>
      <c r="C1205" t="s">
        <v>1689</v>
      </c>
      <c r="D1205" t="s">
        <v>97</v>
      </c>
      <c r="E1205" t="s">
        <v>26</v>
      </c>
      <c r="G1205" t="s">
        <v>20</v>
      </c>
      <c r="H1205" s="1">
        <v>43932</v>
      </c>
      <c r="I1205" s="2">
        <v>11.93</v>
      </c>
      <c r="J1205" s="2">
        <v>11.93</v>
      </c>
    </row>
    <row r="1206" spans="1:10" x14ac:dyDescent="0.3">
      <c r="A1206">
        <v>1320662</v>
      </c>
      <c r="B1206">
        <v>617123195</v>
      </c>
      <c r="C1206" t="s">
        <v>812</v>
      </c>
      <c r="D1206" t="s">
        <v>183</v>
      </c>
      <c r="E1206" t="s">
        <v>23</v>
      </c>
      <c r="G1206" t="s">
        <v>20</v>
      </c>
      <c r="H1206" s="1">
        <v>43921</v>
      </c>
      <c r="I1206" s="2">
        <v>40.880000000000003</v>
      </c>
      <c r="J1206" s="2">
        <v>49</v>
      </c>
    </row>
    <row r="1207" spans="1:10" x14ac:dyDescent="0.3">
      <c r="A1207">
        <v>1726579</v>
      </c>
      <c r="B1207">
        <v>622992584</v>
      </c>
      <c r="C1207" t="s">
        <v>812</v>
      </c>
      <c r="D1207" t="s">
        <v>1340</v>
      </c>
      <c r="E1207" t="s">
        <v>19</v>
      </c>
      <c r="G1207" t="s">
        <v>20</v>
      </c>
      <c r="H1207" s="1">
        <v>43921</v>
      </c>
      <c r="I1207" s="2">
        <v>40.880000000000003</v>
      </c>
      <c r="J1207" s="2">
        <v>49</v>
      </c>
    </row>
    <row r="1208" spans="1:10" x14ac:dyDescent="0.3">
      <c r="A1208">
        <v>2064053</v>
      </c>
      <c r="B1208">
        <v>655245355</v>
      </c>
      <c r="C1208" t="s">
        <v>1690</v>
      </c>
      <c r="D1208" t="s">
        <v>1691</v>
      </c>
      <c r="E1208" t="s">
        <v>19</v>
      </c>
      <c r="G1208" t="s">
        <v>20</v>
      </c>
      <c r="H1208" s="1">
        <v>43904</v>
      </c>
      <c r="I1208" s="2">
        <v>48.17</v>
      </c>
      <c r="J1208" s="2">
        <v>57.74</v>
      </c>
    </row>
    <row r="1209" spans="1:10" x14ac:dyDescent="0.3">
      <c r="A1209">
        <v>2060879</v>
      </c>
      <c r="B1209">
        <v>649786795</v>
      </c>
      <c r="C1209" t="s">
        <v>1692</v>
      </c>
      <c r="D1209" t="s">
        <v>1687</v>
      </c>
      <c r="E1209" t="s">
        <v>19</v>
      </c>
      <c r="G1209" t="s">
        <v>20</v>
      </c>
      <c r="H1209" s="1">
        <v>44016</v>
      </c>
      <c r="I1209" s="2">
        <v>53.27</v>
      </c>
      <c r="J1209" s="2">
        <v>63.86</v>
      </c>
    </row>
    <row r="1210" spans="1:10" x14ac:dyDescent="0.3">
      <c r="A1210">
        <v>1927482</v>
      </c>
      <c r="B1210">
        <v>633977335</v>
      </c>
      <c r="C1210" t="s">
        <v>1693</v>
      </c>
      <c r="D1210" t="s">
        <v>294</v>
      </c>
      <c r="E1210" t="s">
        <v>19</v>
      </c>
      <c r="G1210" t="s">
        <v>20</v>
      </c>
      <c r="H1210" s="1">
        <v>44016</v>
      </c>
      <c r="I1210" s="2">
        <v>103.82</v>
      </c>
      <c r="J1210" s="2">
        <v>103.82</v>
      </c>
    </row>
    <row r="1211" spans="1:10" x14ac:dyDescent="0.3">
      <c r="A1211">
        <v>1721745</v>
      </c>
      <c r="B1211">
        <v>716872098</v>
      </c>
      <c r="C1211" t="s">
        <v>1694</v>
      </c>
      <c r="D1211" t="s">
        <v>1695</v>
      </c>
      <c r="E1211" t="s">
        <v>19</v>
      </c>
      <c r="G1211" t="s">
        <v>20</v>
      </c>
      <c r="H1211" s="1">
        <v>43876</v>
      </c>
      <c r="I1211" s="2">
        <v>52.56</v>
      </c>
      <c r="J1211" s="2">
        <v>63</v>
      </c>
    </row>
    <row r="1212" spans="1:10" x14ac:dyDescent="0.3">
      <c r="A1212">
        <v>1980531</v>
      </c>
      <c r="B1212">
        <v>630011815</v>
      </c>
      <c r="C1212" t="s">
        <v>1696</v>
      </c>
      <c r="D1212" t="s">
        <v>336</v>
      </c>
      <c r="E1212" t="s">
        <v>19</v>
      </c>
      <c r="G1212" t="s">
        <v>20</v>
      </c>
      <c r="H1212" s="1">
        <v>43904</v>
      </c>
      <c r="I1212" s="2">
        <v>27.96</v>
      </c>
      <c r="J1212" s="2">
        <v>27.96</v>
      </c>
    </row>
    <row r="1213" spans="1:10" x14ac:dyDescent="0.3">
      <c r="A1213">
        <v>1719111</v>
      </c>
      <c r="B1213">
        <v>622640241</v>
      </c>
      <c r="C1213" t="s">
        <v>1697</v>
      </c>
      <c r="D1213" t="s">
        <v>336</v>
      </c>
      <c r="E1213" t="s">
        <v>26</v>
      </c>
      <c r="G1213" t="s">
        <v>20</v>
      </c>
      <c r="H1213" s="1">
        <v>43960</v>
      </c>
      <c r="I1213" s="2">
        <v>5.41</v>
      </c>
      <c r="J1213" s="2">
        <v>5.41</v>
      </c>
    </row>
    <row r="1214" spans="1:10" x14ac:dyDescent="0.3">
      <c r="A1214">
        <v>1525492</v>
      </c>
      <c r="B1214">
        <v>630042273</v>
      </c>
      <c r="C1214" t="s">
        <v>1698</v>
      </c>
      <c r="D1214" t="s">
        <v>1546</v>
      </c>
      <c r="E1214" t="s">
        <v>26</v>
      </c>
      <c r="G1214" t="s">
        <v>20</v>
      </c>
      <c r="H1214" s="1">
        <v>44002</v>
      </c>
      <c r="I1214" s="2">
        <v>81.64</v>
      </c>
      <c r="J1214" s="2">
        <v>97.86</v>
      </c>
    </row>
    <row r="1215" spans="1:10" x14ac:dyDescent="0.3">
      <c r="A1215">
        <v>1755594</v>
      </c>
      <c r="B1215">
        <v>738985571</v>
      </c>
      <c r="C1215" t="s">
        <v>1699</v>
      </c>
      <c r="D1215" t="s">
        <v>1700</v>
      </c>
      <c r="E1215" t="s">
        <v>23</v>
      </c>
      <c r="G1215" t="s">
        <v>20</v>
      </c>
      <c r="H1215" s="1">
        <v>43946</v>
      </c>
      <c r="I1215" s="2">
        <v>266.04000000000002</v>
      </c>
      <c r="J1215" s="2">
        <v>318.88</v>
      </c>
    </row>
    <row r="1216" spans="1:10" x14ac:dyDescent="0.3">
      <c r="A1216">
        <v>2070126</v>
      </c>
      <c r="B1216">
        <v>662791862</v>
      </c>
      <c r="C1216" t="s">
        <v>1701</v>
      </c>
      <c r="D1216" t="s">
        <v>410</v>
      </c>
      <c r="E1216" t="s">
        <v>19</v>
      </c>
      <c r="G1216" t="s">
        <v>20</v>
      </c>
      <c r="H1216" s="1">
        <v>43918</v>
      </c>
      <c r="I1216" s="2">
        <v>27.81</v>
      </c>
      <c r="J1216" s="2">
        <v>27.81</v>
      </c>
    </row>
    <row r="1217" spans="1:10" x14ac:dyDescent="0.3">
      <c r="A1217">
        <v>1999481</v>
      </c>
      <c r="B1217">
        <v>656121282</v>
      </c>
      <c r="C1217" t="s">
        <v>1702</v>
      </c>
      <c r="D1217" t="s">
        <v>1703</v>
      </c>
      <c r="E1217" t="s">
        <v>23</v>
      </c>
      <c r="G1217" t="s">
        <v>20</v>
      </c>
      <c r="H1217" s="1">
        <v>43890</v>
      </c>
      <c r="I1217" s="2">
        <v>158.72</v>
      </c>
      <c r="J1217" s="2">
        <v>158.72</v>
      </c>
    </row>
    <row r="1218" spans="1:10" x14ac:dyDescent="0.3">
      <c r="A1218">
        <v>2025450</v>
      </c>
      <c r="B1218">
        <v>936154400</v>
      </c>
      <c r="C1218" t="s">
        <v>1704</v>
      </c>
      <c r="D1218" t="s">
        <v>78</v>
      </c>
      <c r="E1218" t="s">
        <v>19</v>
      </c>
      <c r="G1218" t="s">
        <v>20</v>
      </c>
      <c r="H1218" s="1">
        <v>43778</v>
      </c>
      <c r="I1218" s="2">
        <v>24.16</v>
      </c>
      <c r="J1218" s="2">
        <v>28.96</v>
      </c>
    </row>
    <row r="1219" spans="1:10" x14ac:dyDescent="0.3">
      <c r="A1219">
        <v>1536309</v>
      </c>
      <c r="B1219">
        <v>647440726</v>
      </c>
      <c r="C1219" t="s">
        <v>1705</v>
      </c>
      <c r="D1219" t="s">
        <v>89</v>
      </c>
      <c r="E1219" t="s">
        <v>26</v>
      </c>
      <c r="G1219" t="s">
        <v>20</v>
      </c>
      <c r="H1219" s="1">
        <v>44016</v>
      </c>
      <c r="I1219" s="2">
        <v>72.25</v>
      </c>
      <c r="J1219" s="2">
        <v>86.61</v>
      </c>
    </row>
    <row r="1220" spans="1:10" x14ac:dyDescent="0.3">
      <c r="A1220">
        <v>1332519</v>
      </c>
      <c r="B1220">
        <v>622714160</v>
      </c>
      <c r="C1220" t="s">
        <v>1706</v>
      </c>
      <c r="D1220" t="s">
        <v>1707</v>
      </c>
      <c r="E1220" t="s">
        <v>19</v>
      </c>
      <c r="G1220" t="s">
        <v>20</v>
      </c>
      <c r="H1220" s="1">
        <v>41202</v>
      </c>
      <c r="I1220" s="2">
        <v>65.010000000000005</v>
      </c>
      <c r="J1220" s="2">
        <v>65.010000000000005</v>
      </c>
    </row>
    <row r="1221" spans="1:10" x14ac:dyDescent="0.3">
      <c r="A1221">
        <v>1966878</v>
      </c>
      <c r="B1221">
        <v>656364528</v>
      </c>
      <c r="C1221" t="s">
        <v>1708</v>
      </c>
      <c r="D1221" t="s">
        <v>1709</v>
      </c>
      <c r="E1221" t="s">
        <v>19</v>
      </c>
      <c r="G1221" t="s">
        <v>20</v>
      </c>
      <c r="H1221" s="1">
        <v>43904</v>
      </c>
      <c r="I1221" s="2">
        <v>92.54</v>
      </c>
      <c r="J1221" s="2">
        <v>93.36</v>
      </c>
    </row>
    <row r="1222" spans="1:10" x14ac:dyDescent="0.3">
      <c r="A1222">
        <v>1335496</v>
      </c>
      <c r="B1222">
        <v>638700492</v>
      </c>
      <c r="C1222" t="s">
        <v>1710</v>
      </c>
      <c r="D1222" t="s">
        <v>397</v>
      </c>
      <c r="E1222" t="s">
        <v>19</v>
      </c>
      <c r="G1222" t="s">
        <v>20</v>
      </c>
      <c r="H1222" s="1">
        <v>44016</v>
      </c>
      <c r="I1222" s="2">
        <v>89.66</v>
      </c>
      <c r="J1222" s="2">
        <v>89.66</v>
      </c>
    </row>
    <row r="1223" spans="1:10" x14ac:dyDescent="0.3">
      <c r="A1223">
        <v>2060721</v>
      </c>
      <c r="B1223">
        <v>631915881</v>
      </c>
      <c r="C1223" t="s">
        <v>835</v>
      </c>
      <c r="D1223" t="s">
        <v>1711</v>
      </c>
      <c r="E1223" t="s">
        <v>19</v>
      </c>
      <c r="G1223" t="s">
        <v>20</v>
      </c>
      <c r="H1223" s="1">
        <v>44016</v>
      </c>
      <c r="I1223" s="2">
        <v>83.76</v>
      </c>
      <c r="J1223" s="2">
        <v>83.76</v>
      </c>
    </row>
    <row r="1224" spans="1:10" x14ac:dyDescent="0.3">
      <c r="A1224">
        <v>1988070</v>
      </c>
      <c r="B1224">
        <v>659966618</v>
      </c>
      <c r="C1224" t="s">
        <v>1712</v>
      </c>
      <c r="D1224" t="s">
        <v>160</v>
      </c>
      <c r="E1224" t="s">
        <v>19</v>
      </c>
      <c r="G1224" t="s">
        <v>20</v>
      </c>
      <c r="H1224" s="1">
        <v>44016</v>
      </c>
      <c r="I1224" s="2">
        <v>21.58</v>
      </c>
      <c r="J1224" s="2">
        <v>25.86</v>
      </c>
    </row>
    <row r="1225" spans="1:10" x14ac:dyDescent="0.3">
      <c r="A1225">
        <v>1931203</v>
      </c>
      <c r="B1225">
        <v>627878838</v>
      </c>
      <c r="C1225" t="s">
        <v>1713</v>
      </c>
      <c r="D1225" t="s">
        <v>901</v>
      </c>
      <c r="E1225" t="s">
        <v>26</v>
      </c>
      <c r="G1225" t="s">
        <v>20</v>
      </c>
      <c r="H1225" s="1">
        <v>43960</v>
      </c>
      <c r="I1225" s="2">
        <v>53.47</v>
      </c>
      <c r="J1225" s="2">
        <v>64.09</v>
      </c>
    </row>
    <row r="1226" spans="1:10" x14ac:dyDescent="0.3">
      <c r="A1226">
        <v>1548627</v>
      </c>
      <c r="B1226">
        <v>653008466</v>
      </c>
      <c r="C1226" t="s">
        <v>1714</v>
      </c>
      <c r="D1226" t="s">
        <v>810</v>
      </c>
      <c r="E1226" t="s">
        <v>19</v>
      </c>
      <c r="G1226" t="s">
        <v>20</v>
      </c>
      <c r="H1226" s="1">
        <v>43778</v>
      </c>
      <c r="I1226" s="2">
        <v>214.23</v>
      </c>
      <c r="J1226" s="2">
        <v>256.77999999999997</v>
      </c>
    </row>
    <row r="1227" spans="1:10" x14ac:dyDescent="0.3">
      <c r="A1227">
        <v>2032191</v>
      </c>
      <c r="B1227">
        <v>636487092</v>
      </c>
      <c r="C1227" t="s">
        <v>1715</v>
      </c>
      <c r="D1227" t="s">
        <v>1716</v>
      </c>
      <c r="E1227" t="s">
        <v>19</v>
      </c>
      <c r="G1227" t="s">
        <v>20</v>
      </c>
      <c r="H1227" s="1">
        <v>43936</v>
      </c>
      <c r="I1227" s="2">
        <v>53.14</v>
      </c>
      <c r="J1227" s="2">
        <v>63.7</v>
      </c>
    </row>
    <row r="1228" spans="1:10" x14ac:dyDescent="0.3">
      <c r="A1228">
        <v>2063030</v>
      </c>
      <c r="B1228">
        <v>945931657</v>
      </c>
      <c r="C1228" t="s">
        <v>1717</v>
      </c>
      <c r="D1228" t="s">
        <v>1718</v>
      </c>
      <c r="E1228" t="s">
        <v>26</v>
      </c>
      <c r="G1228" t="s">
        <v>20</v>
      </c>
      <c r="H1228" s="1">
        <v>43904</v>
      </c>
      <c r="I1228" s="2">
        <v>5.76</v>
      </c>
      <c r="J1228" s="2">
        <v>5.76</v>
      </c>
    </row>
    <row r="1229" spans="1:10" x14ac:dyDescent="0.3">
      <c r="A1229">
        <v>1914415</v>
      </c>
      <c r="B1229">
        <v>651813008</v>
      </c>
      <c r="C1229" t="s">
        <v>1719</v>
      </c>
      <c r="D1229" t="s">
        <v>1179</v>
      </c>
      <c r="E1229" t="s">
        <v>19</v>
      </c>
      <c r="G1229" t="s">
        <v>20</v>
      </c>
      <c r="H1229" s="1">
        <v>43904</v>
      </c>
      <c r="I1229" s="2">
        <v>16.3</v>
      </c>
      <c r="J1229" s="2">
        <v>19.54</v>
      </c>
    </row>
    <row r="1230" spans="1:10" x14ac:dyDescent="0.3">
      <c r="A1230">
        <v>1960327</v>
      </c>
      <c r="B1230">
        <v>651020679</v>
      </c>
      <c r="C1230" t="s">
        <v>1720</v>
      </c>
      <c r="D1230" t="s">
        <v>670</v>
      </c>
      <c r="E1230" t="s">
        <v>23</v>
      </c>
      <c r="G1230" t="s">
        <v>20</v>
      </c>
      <c r="H1230" s="1">
        <v>43921</v>
      </c>
      <c r="I1230" s="2">
        <v>105.12</v>
      </c>
      <c r="J1230" s="2">
        <v>126</v>
      </c>
    </row>
    <row r="1231" spans="1:10" x14ac:dyDescent="0.3">
      <c r="A1231">
        <v>2064004</v>
      </c>
      <c r="B1231">
        <v>648954246</v>
      </c>
      <c r="C1231" t="s">
        <v>1721</v>
      </c>
      <c r="D1231" t="s">
        <v>107</v>
      </c>
      <c r="E1231" t="s">
        <v>23</v>
      </c>
      <c r="G1231" t="s">
        <v>20</v>
      </c>
      <c r="H1231" s="1">
        <v>43876</v>
      </c>
      <c r="I1231" s="2">
        <v>23.85</v>
      </c>
      <c r="J1231" s="2">
        <v>28.58</v>
      </c>
    </row>
    <row r="1232" spans="1:10" x14ac:dyDescent="0.3">
      <c r="A1232">
        <v>2061174</v>
      </c>
      <c r="B1232">
        <v>660749599</v>
      </c>
      <c r="C1232" t="s">
        <v>1722</v>
      </c>
      <c r="D1232" t="s">
        <v>953</v>
      </c>
      <c r="E1232" t="s">
        <v>26</v>
      </c>
      <c r="G1232" t="s">
        <v>20</v>
      </c>
      <c r="H1232" s="1">
        <v>44002</v>
      </c>
      <c r="I1232" s="2">
        <v>17.97</v>
      </c>
      <c r="J1232" s="2">
        <v>21.54</v>
      </c>
    </row>
    <row r="1233" spans="1:10" x14ac:dyDescent="0.3">
      <c r="A1233">
        <v>1749209</v>
      </c>
      <c r="B1233">
        <v>645558818</v>
      </c>
      <c r="C1233" t="s">
        <v>1723</v>
      </c>
      <c r="D1233" t="s">
        <v>1411</v>
      </c>
      <c r="E1233" t="s">
        <v>19</v>
      </c>
      <c r="G1233" t="s">
        <v>20</v>
      </c>
      <c r="H1233" s="1">
        <v>43750</v>
      </c>
      <c r="I1233" s="2">
        <v>76.33</v>
      </c>
      <c r="J1233" s="2">
        <v>91.49</v>
      </c>
    </row>
    <row r="1234" spans="1:10" x14ac:dyDescent="0.3">
      <c r="A1234">
        <v>2061885</v>
      </c>
      <c r="B1234">
        <v>631017886</v>
      </c>
      <c r="C1234" t="s">
        <v>1724</v>
      </c>
      <c r="D1234" t="s">
        <v>866</v>
      </c>
      <c r="E1234" t="s">
        <v>26</v>
      </c>
      <c r="G1234" t="s">
        <v>20</v>
      </c>
      <c r="H1234" s="1">
        <v>43778</v>
      </c>
      <c r="I1234" s="2">
        <v>145.93</v>
      </c>
      <c r="J1234" s="2">
        <v>174.92</v>
      </c>
    </row>
    <row r="1235" spans="1:10" x14ac:dyDescent="0.3">
      <c r="A1235">
        <v>1990001</v>
      </c>
      <c r="B1235">
        <v>643442528</v>
      </c>
      <c r="C1235" t="s">
        <v>1725</v>
      </c>
      <c r="D1235" t="s">
        <v>1726</v>
      </c>
      <c r="E1235" t="s">
        <v>19</v>
      </c>
      <c r="G1235" t="s">
        <v>20</v>
      </c>
      <c r="H1235" s="1">
        <v>43918</v>
      </c>
      <c r="I1235" s="2">
        <v>229.37</v>
      </c>
      <c r="J1235" s="2">
        <v>274.94</v>
      </c>
    </row>
    <row r="1236" spans="1:10" x14ac:dyDescent="0.3">
      <c r="A1236">
        <v>1676782</v>
      </c>
      <c r="B1236">
        <v>621560820</v>
      </c>
      <c r="C1236" t="s">
        <v>1727</v>
      </c>
      <c r="D1236" t="s">
        <v>1728</v>
      </c>
      <c r="E1236" t="s">
        <v>23</v>
      </c>
      <c r="G1236" t="s">
        <v>20</v>
      </c>
      <c r="H1236" s="1">
        <v>43974</v>
      </c>
      <c r="I1236" s="2">
        <v>0</v>
      </c>
      <c r="J1236" s="2">
        <v>74.73</v>
      </c>
    </row>
    <row r="1237" spans="1:10" x14ac:dyDescent="0.3">
      <c r="A1237">
        <v>1960681</v>
      </c>
      <c r="B1237">
        <v>624109401</v>
      </c>
      <c r="C1237" t="s">
        <v>842</v>
      </c>
      <c r="D1237" t="s">
        <v>399</v>
      </c>
      <c r="E1237" t="s">
        <v>23</v>
      </c>
      <c r="G1237" t="s">
        <v>20</v>
      </c>
      <c r="H1237" s="1">
        <v>43905</v>
      </c>
      <c r="I1237" s="2">
        <v>35.04</v>
      </c>
      <c r="J1237" s="2">
        <v>42</v>
      </c>
    </row>
    <row r="1238" spans="1:10" x14ac:dyDescent="0.3">
      <c r="A1238">
        <v>2034866</v>
      </c>
      <c r="B1238">
        <v>656209830</v>
      </c>
      <c r="C1238" t="s">
        <v>1729</v>
      </c>
      <c r="D1238" t="s">
        <v>1730</v>
      </c>
      <c r="E1238" t="s">
        <v>19</v>
      </c>
      <c r="G1238" t="s">
        <v>20</v>
      </c>
      <c r="H1238" s="1">
        <v>43988</v>
      </c>
      <c r="I1238" s="2">
        <v>34.32</v>
      </c>
      <c r="J1238" s="2">
        <v>41.14</v>
      </c>
    </row>
    <row r="1239" spans="1:10" x14ac:dyDescent="0.3">
      <c r="A1239">
        <v>1945286</v>
      </c>
      <c r="B1239">
        <v>654704048</v>
      </c>
      <c r="C1239" t="s">
        <v>1731</v>
      </c>
      <c r="D1239" t="s">
        <v>1732</v>
      </c>
      <c r="E1239" t="s">
        <v>19</v>
      </c>
      <c r="G1239" t="s">
        <v>20</v>
      </c>
      <c r="H1239" s="1">
        <v>43936</v>
      </c>
      <c r="I1239" s="2">
        <v>53.14</v>
      </c>
      <c r="J1239" s="2">
        <v>63.7</v>
      </c>
    </row>
    <row r="1240" spans="1:10" x14ac:dyDescent="0.3">
      <c r="A1240">
        <v>1349505</v>
      </c>
      <c r="B1240">
        <v>641461256</v>
      </c>
      <c r="C1240" t="s">
        <v>1733</v>
      </c>
      <c r="D1240" t="s">
        <v>1734</v>
      </c>
      <c r="E1240" t="s">
        <v>26</v>
      </c>
      <c r="G1240" t="s">
        <v>20</v>
      </c>
      <c r="H1240" s="1">
        <v>44016</v>
      </c>
      <c r="I1240" s="2">
        <v>14.19</v>
      </c>
      <c r="J1240" s="2">
        <v>14.19</v>
      </c>
    </row>
    <row r="1241" spans="1:10" x14ac:dyDescent="0.3">
      <c r="A1241">
        <v>1612688</v>
      </c>
      <c r="B1241">
        <v>651363582</v>
      </c>
      <c r="C1241" t="s">
        <v>1735</v>
      </c>
      <c r="D1241" t="s">
        <v>1736</v>
      </c>
      <c r="E1241" t="s">
        <v>23</v>
      </c>
      <c r="G1241" t="s">
        <v>20</v>
      </c>
      <c r="H1241" s="1">
        <v>43918</v>
      </c>
      <c r="I1241" s="2">
        <v>8.3800000000000008</v>
      </c>
      <c r="J1241" s="2">
        <v>8.3800000000000008</v>
      </c>
    </row>
    <row r="1242" spans="1:10" x14ac:dyDescent="0.3">
      <c r="A1242">
        <v>2068195</v>
      </c>
      <c r="B1242">
        <v>646188821</v>
      </c>
      <c r="C1242" t="s">
        <v>269</v>
      </c>
      <c r="D1242" t="s">
        <v>1482</v>
      </c>
      <c r="E1242" t="s">
        <v>19</v>
      </c>
      <c r="G1242" t="s">
        <v>20</v>
      </c>
      <c r="H1242" s="1">
        <v>43904</v>
      </c>
      <c r="I1242" s="2">
        <v>8.9499999999999993</v>
      </c>
      <c r="J1242" s="2">
        <v>8.9499999999999993</v>
      </c>
    </row>
    <row r="1243" spans="1:10" x14ac:dyDescent="0.3">
      <c r="A1243">
        <v>2021012</v>
      </c>
      <c r="B1243">
        <v>642870117</v>
      </c>
      <c r="C1243" t="s">
        <v>1737</v>
      </c>
      <c r="D1243" t="s">
        <v>1738</v>
      </c>
      <c r="E1243" t="s">
        <v>19</v>
      </c>
      <c r="G1243" t="s">
        <v>20</v>
      </c>
      <c r="H1243" s="1">
        <v>44016</v>
      </c>
      <c r="I1243" s="2">
        <v>54.09</v>
      </c>
      <c r="J1243" s="2">
        <v>54.09</v>
      </c>
    </row>
    <row r="1244" spans="1:10" x14ac:dyDescent="0.3">
      <c r="A1244">
        <v>1351691</v>
      </c>
      <c r="B1244">
        <v>645590951</v>
      </c>
      <c r="C1244" t="s">
        <v>1739</v>
      </c>
      <c r="D1244" t="s">
        <v>609</v>
      </c>
      <c r="E1244" t="s">
        <v>19</v>
      </c>
      <c r="G1244" t="s">
        <v>20</v>
      </c>
      <c r="H1244" s="1">
        <v>43951</v>
      </c>
      <c r="I1244" s="2">
        <v>30.66</v>
      </c>
      <c r="J1244" s="2">
        <v>36.75</v>
      </c>
    </row>
    <row r="1245" spans="1:10" x14ac:dyDescent="0.3">
      <c r="A1245">
        <v>1351725</v>
      </c>
      <c r="B1245">
        <v>643187115</v>
      </c>
      <c r="C1245" t="s">
        <v>1740</v>
      </c>
      <c r="D1245" t="s">
        <v>1741</v>
      </c>
      <c r="E1245" t="s">
        <v>23</v>
      </c>
      <c r="G1245" t="s">
        <v>20</v>
      </c>
      <c r="H1245" s="1">
        <v>43904</v>
      </c>
      <c r="I1245" s="2">
        <v>120.31</v>
      </c>
      <c r="J1245" s="2">
        <v>144.21</v>
      </c>
    </row>
    <row r="1246" spans="1:10" x14ac:dyDescent="0.3">
      <c r="A1246">
        <v>2032688</v>
      </c>
      <c r="B1246">
        <v>648923555</v>
      </c>
      <c r="C1246" t="s">
        <v>1742</v>
      </c>
      <c r="D1246" t="s">
        <v>224</v>
      </c>
      <c r="E1246" t="s">
        <v>23</v>
      </c>
      <c r="G1246" t="s">
        <v>20</v>
      </c>
      <c r="H1246" s="1">
        <v>43890</v>
      </c>
      <c r="I1246" s="2">
        <v>11.92</v>
      </c>
      <c r="J1246" s="2">
        <v>14.29</v>
      </c>
    </row>
    <row r="1247" spans="1:10" x14ac:dyDescent="0.3">
      <c r="A1247">
        <v>1352046</v>
      </c>
      <c r="B1247">
        <v>638477497</v>
      </c>
      <c r="C1247" t="s">
        <v>25</v>
      </c>
      <c r="D1247" t="s">
        <v>152</v>
      </c>
      <c r="E1247" t="s">
        <v>19</v>
      </c>
      <c r="G1247" t="s">
        <v>20</v>
      </c>
      <c r="H1247" s="1">
        <v>44030</v>
      </c>
      <c r="I1247" s="2">
        <v>483.83</v>
      </c>
      <c r="J1247" s="2">
        <v>483.83</v>
      </c>
    </row>
    <row r="1248" spans="1:10" x14ac:dyDescent="0.3">
      <c r="A1248">
        <v>1682111</v>
      </c>
      <c r="B1248">
        <v>635124993</v>
      </c>
      <c r="C1248" t="s">
        <v>1743</v>
      </c>
      <c r="D1248" t="s">
        <v>378</v>
      </c>
      <c r="E1248" t="s">
        <v>26</v>
      </c>
      <c r="G1248" t="s">
        <v>20</v>
      </c>
      <c r="H1248" s="1">
        <v>44016</v>
      </c>
      <c r="I1248" s="2">
        <v>79.28</v>
      </c>
      <c r="J1248" s="2">
        <v>79.28</v>
      </c>
    </row>
    <row r="1249" spans="1:10" x14ac:dyDescent="0.3">
      <c r="A1249">
        <v>1742527</v>
      </c>
      <c r="B1249">
        <v>628178006</v>
      </c>
      <c r="C1249" t="s">
        <v>1744</v>
      </c>
      <c r="D1249" t="s">
        <v>1745</v>
      </c>
      <c r="E1249" t="s">
        <v>26</v>
      </c>
      <c r="G1249" t="s">
        <v>20</v>
      </c>
      <c r="H1249" s="1">
        <v>43974</v>
      </c>
      <c r="I1249" s="2">
        <v>43.83</v>
      </c>
      <c r="J1249" s="2">
        <v>52.53</v>
      </c>
    </row>
    <row r="1250" spans="1:10" x14ac:dyDescent="0.3">
      <c r="A1250">
        <v>1992536</v>
      </c>
      <c r="B1250">
        <v>677603193</v>
      </c>
      <c r="C1250" t="s">
        <v>1746</v>
      </c>
      <c r="D1250" t="s">
        <v>1747</v>
      </c>
      <c r="E1250" t="s">
        <v>23</v>
      </c>
      <c r="G1250" t="s">
        <v>20</v>
      </c>
      <c r="H1250" s="1">
        <v>43946</v>
      </c>
      <c r="I1250" s="2">
        <v>13.94</v>
      </c>
      <c r="J1250" s="2">
        <v>13.94</v>
      </c>
    </row>
    <row r="1251" spans="1:10" x14ac:dyDescent="0.3">
      <c r="A1251">
        <v>2003044</v>
      </c>
      <c r="B1251">
        <v>653446906</v>
      </c>
      <c r="C1251" t="s">
        <v>1748</v>
      </c>
      <c r="D1251" t="s">
        <v>1749</v>
      </c>
      <c r="E1251" t="s">
        <v>19</v>
      </c>
      <c r="G1251" t="s">
        <v>20</v>
      </c>
      <c r="H1251" s="1">
        <v>44012</v>
      </c>
      <c r="I1251" s="2">
        <v>57.23</v>
      </c>
      <c r="J1251" s="2">
        <v>68.599999999999994</v>
      </c>
    </row>
    <row r="1252" spans="1:10" x14ac:dyDescent="0.3">
      <c r="A1252">
        <v>1356286</v>
      </c>
      <c r="B1252">
        <v>623006996</v>
      </c>
      <c r="C1252" t="s">
        <v>1750</v>
      </c>
      <c r="D1252" t="s">
        <v>550</v>
      </c>
      <c r="E1252" t="s">
        <v>23</v>
      </c>
      <c r="G1252" t="s">
        <v>20</v>
      </c>
      <c r="H1252" s="1">
        <v>44012</v>
      </c>
      <c r="I1252" s="2">
        <v>230.8</v>
      </c>
      <c r="J1252" s="2">
        <v>276.64999999999998</v>
      </c>
    </row>
    <row r="1253" spans="1:10" x14ac:dyDescent="0.3">
      <c r="A1253">
        <v>1761469</v>
      </c>
      <c r="B1253">
        <v>647573922</v>
      </c>
      <c r="C1253" t="s">
        <v>1751</v>
      </c>
      <c r="D1253" t="s">
        <v>1752</v>
      </c>
      <c r="E1253" t="s">
        <v>19</v>
      </c>
      <c r="G1253" t="s">
        <v>20</v>
      </c>
      <c r="H1253" s="1">
        <v>44002</v>
      </c>
      <c r="I1253" s="2">
        <v>19.5</v>
      </c>
      <c r="J1253" s="2">
        <v>23.37</v>
      </c>
    </row>
    <row r="1254" spans="1:10" x14ac:dyDescent="0.3">
      <c r="A1254">
        <v>2033330</v>
      </c>
      <c r="B1254">
        <v>647573948</v>
      </c>
      <c r="C1254" t="s">
        <v>1751</v>
      </c>
      <c r="D1254" t="s">
        <v>156</v>
      </c>
      <c r="E1254" t="s">
        <v>19</v>
      </c>
      <c r="G1254" t="s">
        <v>20</v>
      </c>
      <c r="H1254" s="1">
        <v>43932</v>
      </c>
      <c r="I1254" s="2">
        <v>24.08</v>
      </c>
      <c r="J1254" s="2">
        <v>28.87</v>
      </c>
    </row>
    <row r="1255" spans="1:10" x14ac:dyDescent="0.3">
      <c r="A1255">
        <v>1957422</v>
      </c>
      <c r="B1255">
        <v>630274538</v>
      </c>
      <c r="C1255" t="s">
        <v>1753</v>
      </c>
      <c r="D1255" t="s">
        <v>827</v>
      </c>
      <c r="E1255" t="s">
        <v>26</v>
      </c>
      <c r="G1255" t="s">
        <v>20</v>
      </c>
      <c r="H1255" s="1">
        <v>43960</v>
      </c>
      <c r="I1255" s="2">
        <v>79.48</v>
      </c>
      <c r="J1255" s="2">
        <v>79.48</v>
      </c>
    </row>
    <row r="1256" spans="1:10" x14ac:dyDescent="0.3">
      <c r="A1256">
        <v>1362045</v>
      </c>
      <c r="B1256">
        <v>637955824</v>
      </c>
      <c r="C1256" t="s">
        <v>1754</v>
      </c>
      <c r="D1256" t="s">
        <v>1755</v>
      </c>
      <c r="E1256" t="s">
        <v>23</v>
      </c>
      <c r="G1256" t="s">
        <v>20</v>
      </c>
      <c r="H1256" s="1">
        <v>43988</v>
      </c>
      <c r="I1256" s="2">
        <v>36.619999999999997</v>
      </c>
      <c r="J1256" s="2">
        <v>36.619999999999997</v>
      </c>
    </row>
    <row r="1257" spans="1:10" x14ac:dyDescent="0.3">
      <c r="A1257">
        <v>1920347</v>
      </c>
      <c r="B1257">
        <v>472613058</v>
      </c>
      <c r="C1257" t="s">
        <v>1756</v>
      </c>
      <c r="D1257" t="s">
        <v>1757</v>
      </c>
      <c r="E1257" t="s">
        <v>23</v>
      </c>
      <c r="G1257" t="s">
        <v>20</v>
      </c>
      <c r="H1257" s="1">
        <v>43862</v>
      </c>
      <c r="I1257" s="2">
        <v>22.56</v>
      </c>
      <c r="J1257" s="2">
        <v>27.04</v>
      </c>
    </row>
    <row r="1258" spans="1:10" x14ac:dyDescent="0.3">
      <c r="A1258">
        <v>1488022</v>
      </c>
      <c r="B1258">
        <v>621134667</v>
      </c>
      <c r="C1258" t="s">
        <v>1758</v>
      </c>
      <c r="D1258" t="s">
        <v>1759</v>
      </c>
      <c r="E1258" t="s">
        <v>23</v>
      </c>
      <c r="G1258" t="s">
        <v>20</v>
      </c>
      <c r="H1258" s="1">
        <v>43960</v>
      </c>
      <c r="I1258" s="2">
        <v>515.37</v>
      </c>
      <c r="J1258" s="2">
        <v>617.74</v>
      </c>
    </row>
    <row r="1259" spans="1:10" x14ac:dyDescent="0.3">
      <c r="A1259">
        <v>1365543</v>
      </c>
      <c r="B1259">
        <v>621839018</v>
      </c>
      <c r="C1259" t="s">
        <v>127</v>
      </c>
      <c r="D1259" t="s">
        <v>294</v>
      </c>
      <c r="E1259" t="s">
        <v>19</v>
      </c>
      <c r="G1259" t="s">
        <v>20</v>
      </c>
      <c r="H1259" s="1">
        <v>41832</v>
      </c>
      <c r="I1259" s="2">
        <v>79.19</v>
      </c>
      <c r="J1259" s="2">
        <v>79.19</v>
      </c>
    </row>
    <row r="1260" spans="1:10" x14ac:dyDescent="0.3">
      <c r="A1260">
        <v>1587955</v>
      </c>
      <c r="B1260">
        <v>619500408</v>
      </c>
      <c r="C1260" t="s">
        <v>127</v>
      </c>
      <c r="D1260" t="s">
        <v>1760</v>
      </c>
      <c r="E1260" t="s">
        <v>23</v>
      </c>
      <c r="G1260" t="s">
        <v>20</v>
      </c>
      <c r="H1260" s="1">
        <v>43904</v>
      </c>
      <c r="I1260" s="2">
        <v>12.4</v>
      </c>
      <c r="J1260" s="2">
        <v>14.86</v>
      </c>
    </row>
    <row r="1261" spans="1:10" x14ac:dyDescent="0.3">
      <c r="A1261">
        <v>2068179</v>
      </c>
      <c r="B1261">
        <v>253996136</v>
      </c>
      <c r="C1261" t="s">
        <v>127</v>
      </c>
      <c r="D1261" t="s">
        <v>777</v>
      </c>
      <c r="E1261" t="s">
        <v>19</v>
      </c>
      <c r="G1261" t="s">
        <v>20</v>
      </c>
      <c r="H1261" s="1">
        <v>43904</v>
      </c>
      <c r="I1261" s="2">
        <v>4.4800000000000004</v>
      </c>
      <c r="J1261" s="2">
        <v>4.4800000000000004</v>
      </c>
    </row>
    <row r="1262" spans="1:10" x14ac:dyDescent="0.3">
      <c r="A1262">
        <v>2060713</v>
      </c>
      <c r="B1262">
        <v>667737688</v>
      </c>
      <c r="C1262" t="s">
        <v>1761</v>
      </c>
      <c r="D1262" t="s">
        <v>1762</v>
      </c>
      <c r="E1262" t="s">
        <v>19</v>
      </c>
      <c r="G1262" t="s">
        <v>20</v>
      </c>
      <c r="H1262" s="1">
        <v>43904</v>
      </c>
      <c r="I1262" s="2">
        <v>5.76</v>
      </c>
      <c r="J1262" s="2">
        <v>5.76</v>
      </c>
    </row>
    <row r="1263" spans="1:10" x14ac:dyDescent="0.3">
      <c r="A1263">
        <v>2037778</v>
      </c>
      <c r="B1263">
        <v>650300957</v>
      </c>
      <c r="C1263" t="s">
        <v>1763</v>
      </c>
      <c r="D1263" t="s">
        <v>1764</v>
      </c>
      <c r="E1263" t="s">
        <v>19</v>
      </c>
      <c r="G1263" t="s">
        <v>20</v>
      </c>
      <c r="H1263" s="1">
        <v>43876</v>
      </c>
      <c r="I1263" s="2">
        <v>23.85</v>
      </c>
      <c r="J1263" s="2">
        <v>28.58</v>
      </c>
    </row>
    <row r="1264" spans="1:10" x14ac:dyDescent="0.3">
      <c r="A1264">
        <v>1964782</v>
      </c>
      <c r="B1264">
        <v>647062363</v>
      </c>
      <c r="C1264" t="s">
        <v>1765</v>
      </c>
      <c r="D1264" t="s">
        <v>449</v>
      </c>
      <c r="E1264" t="s">
        <v>26</v>
      </c>
      <c r="G1264" t="s">
        <v>20</v>
      </c>
      <c r="H1264" s="1">
        <v>43936</v>
      </c>
      <c r="I1264" s="2">
        <v>53.14</v>
      </c>
      <c r="J1264" s="2">
        <v>63.7</v>
      </c>
    </row>
    <row r="1265" spans="1:10" x14ac:dyDescent="0.3">
      <c r="A1265">
        <v>1920537</v>
      </c>
      <c r="B1265">
        <v>626938021</v>
      </c>
      <c r="C1265" t="s">
        <v>1766</v>
      </c>
      <c r="D1265" t="s">
        <v>1767</v>
      </c>
      <c r="E1265" t="s">
        <v>23</v>
      </c>
      <c r="G1265" t="s">
        <v>20</v>
      </c>
      <c r="H1265" s="1">
        <v>43946</v>
      </c>
      <c r="I1265" s="2">
        <v>160.41</v>
      </c>
      <c r="J1265" s="2">
        <v>192.28</v>
      </c>
    </row>
    <row r="1266" spans="1:10" x14ac:dyDescent="0.3">
      <c r="A1266">
        <v>1753102</v>
      </c>
      <c r="B1266">
        <v>645891235</v>
      </c>
      <c r="C1266" t="s">
        <v>1768</v>
      </c>
      <c r="D1266" t="s">
        <v>449</v>
      </c>
      <c r="E1266" t="s">
        <v>23</v>
      </c>
      <c r="G1266" t="s">
        <v>20</v>
      </c>
      <c r="H1266" s="1">
        <v>43982</v>
      </c>
      <c r="I1266" s="2">
        <v>105.12</v>
      </c>
      <c r="J1266" s="2">
        <v>126</v>
      </c>
    </row>
    <row r="1267" spans="1:10" x14ac:dyDescent="0.3">
      <c r="A1267">
        <v>2027092</v>
      </c>
      <c r="B1267">
        <v>658734686</v>
      </c>
      <c r="C1267" t="s">
        <v>1769</v>
      </c>
      <c r="D1267" t="s">
        <v>1770</v>
      </c>
      <c r="E1267" t="s">
        <v>19</v>
      </c>
      <c r="G1267" t="s">
        <v>20</v>
      </c>
      <c r="H1267" s="1">
        <v>43753</v>
      </c>
      <c r="I1267" s="2">
        <v>3.5</v>
      </c>
      <c r="J1267" s="2">
        <v>4.2</v>
      </c>
    </row>
    <row r="1268" spans="1:10" x14ac:dyDescent="0.3">
      <c r="A1268">
        <v>1501253</v>
      </c>
      <c r="B1268">
        <v>630777084</v>
      </c>
      <c r="C1268" t="s">
        <v>1771</v>
      </c>
      <c r="D1268" t="s">
        <v>443</v>
      </c>
      <c r="E1268" t="s">
        <v>23</v>
      </c>
      <c r="G1268" t="s">
        <v>20</v>
      </c>
      <c r="H1268" s="1">
        <v>43736</v>
      </c>
      <c r="I1268" s="2">
        <v>4.34</v>
      </c>
      <c r="J1268" s="2">
        <v>4.34</v>
      </c>
    </row>
    <row r="1269" spans="1:10" x14ac:dyDescent="0.3">
      <c r="A1269">
        <v>1374602</v>
      </c>
      <c r="B1269">
        <v>644531980</v>
      </c>
      <c r="C1269" t="s">
        <v>1771</v>
      </c>
      <c r="D1269" t="s">
        <v>1772</v>
      </c>
      <c r="E1269" t="s">
        <v>23</v>
      </c>
      <c r="G1269" t="s">
        <v>20</v>
      </c>
      <c r="H1269" s="1">
        <v>43904</v>
      </c>
      <c r="I1269" s="2">
        <v>4.4800000000000004</v>
      </c>
      <c r="J1269" s="2">
        <v>4.4800000000000004</v>
      </c>
    </row>
    <row r="1270" spans="1:10" x14ac:dyDescent="0.3">
      <c r="A1270">
        <v>1937366</v>
      </c>
      <c r="B1270">
        <v>664622156</v>
      </c>
      <c r="C1270" t="s">
        <v>1773</v>
      </c>
      <c r="D1270" t="s">
        <v>739</v>
      </c>
      <c r="E1270" t="s">
        <v>19</v>
      </c>
      <c r="G1270" t="s">
        <v>20</v>
      </c>
      <c r="H1270" s="1">
        <v>43400</v>
      </c>
      <c r="I1270" s="2">
        <v>7.45</v>
      </c>
      <c r="J1270" s="2">
        <v>8.93</v>
      </c>
    </row>
    <row r="1271" spans="1:10" x14ac:dyDescent="0.3">
      <c r="A1271">
        <v>2056430</v>
      </c>
      <c r="B1271">
        <v>672622297</v>
      </c>
      <c r="C1271" t="s">
        <v>1292</v>
      </c>
      <c r="D1271" t="s">
        <v>1774</v>
      </c>
      <c r="E1271" t="s">
        <v>19</v>
      </c>
      <c r="G1271" t="s">
        <v>20</v>
      </c>
      <c r="H1271" s="1">
        <v>43820</v>
      </c>
      <c r="I1271" s="2">
        <v>71.739999999999995</v>
      </c>
      <c r="J1271" s="2">
        <v>85.99</v>
      </c>
    </row>
    <row r="1272" spans="1:10" x14ac:dyDescent="0.3">
      <c r="A1272">
        <v>2027241</v>
      </c>
      <c r="B1272">
        <v>535411466</v>
      </c>
      <c r="C1272" t="s">
        <v>1292</v>
      </c>
      <c r="D1272" t="s">
        <v>1775</v>
      </c>
      <c r="E1272" t="s">
        <v>19</v>
      </c>
      <c r="G1272" t="s">
        <v>20</v>
      </c>
      <c r="H1272" s="1">
        <v>43876</v>
      </c>
      <c r="I1272" s="2">
        <v>81.010000000000005</v>
      </c>
      <c r="J1272" s="2">
        <v>97.1</v>
      </c>
    </row>
    <row r="1273" spans="1:10" x14ac:dyDescent="0.3">
      <c r="A1273">
        <v>1955558</v>
      </c>
      <c r="B1273">
        <v>655132611</v>
      </c>
      <c r="C1273" t="s">
        <v>1776</v>
      </c>
      <c r="D1273" t="s">
        <v>1777</v>
      </c>
      <c r="E1273" t="s">
        <v>23</v>
      </c>
      <c r="G1273" t="s">
        <v>20</v>
      </c>
      <c r="H1273" s="1">
        <v>43988</v>
      </c>
      <c r="I1273" s="2">
        <v>186.83</v>
      </c>
      <c r="J1273" s="2">
        <v>186.83</v>
      </c>
    </row>
    <row r="1274" spans="1:10" x14ac:dyDescent="0.3">
      <c r="A1274">
        <v>2019909</v>
      </c>
      <c r="B1274">
        <v>651766990</v>
      </c>
      <c r="C1274" t="s">
        <v>1778</v>
      </c>
      <c r="D1274" t="s">
        <v>1779</v>
      </c>
      <c r="E1274" t="s">
        <v>19</v>
      </c>
      <c r="G1274" t="s">
        <v>20</v>
      </c>
      <c r="H1274" s="1">
        <v>44012</v>
      </c>
      <c r="I1274" s="2">
        <v>125.56</v>
      </c>
      <c r="J1274" s="2">
        <v>150.5</v>
      </c>
    </row>
    <row r="1275" spans="1:10" x14ac:dyDescent="0.3">
      <c r="A1275">
        <v>2033926</v>
      </c>
      <c r="B1275">
        <v>643052392</v>
      </c>
      <c r="C1275" t="s">
        <v>1780</v>
      </c>
      <c r="D1275" t="s">
        <v>1781</v>
      </c>
      <c r="E1275" t="s">
        <v>19</v>
      </c>
      <c r="G1275" t="s">
        <v>20</v>
      </c>
      <c r="H1275" s="1">
        <v>44016</v>
      </c>
      <c r="I1275" s="2">
        <v>151.86000000000001</v>
      </c>
      <c r="J1275" s="2">
        <v>182.03</v>
      </c>
    </row>
    <row r="1276" spans="1:10" x14ac:dyDescent="0.3">
      <c r="A1276">
        <v>1489996</v>
      </c>
      <c r="B1276">
        <v>641425624</v>
      </c>
      <c r="C1276" t="s">
        <v>1782</v>
      </c>
      <c r="D1276" t="s">
        <v>156</v>
      </c>
      <c r="E1276" t="s">
        <v>23</v>
      </c>
      <c r="G1276" t="s">
        <v>20</v>
      </c>
      <c r="H1276" s="1">
        <v>43876</v>
      </c>
      <c r="I1276" s="2">
        <v>23.85</v>
      </c>
      <c r="J1276" s="2">
        <v>28.58</v>
      </c>
    </row>
    <row r="1277" spans="1:10" x14ac:dyDescent="0.3">
      <c r="A1277">
        <v>1959923</v>
      </c>
      <c r="B1277">
        <v>738206473</v>
      </c>
      <c r="C1277" t="s">
        <v>889</v>
      </c>
      <c r="D1277" t="s">
        <v>1783</v>
      </c>
      <c r="E1277" t="s">
        <v>26</v>
      </c>
      <c r="G1277" t="s">
        <v>20</v>
      </c>
      <c r="H1277" s="1">
        <v>43904</v>
      </c>
      <c r="I1277" s="2">
        <v>12.46</v>
      </c>
      <c r="J1277" s="2">
        <v>12.46</v>
      </c>
    </row>
    <row r="1278" spans="1:10" x14ac:dyDescent="0.3">
      <c r="A1278">
        <v>1954619</v>
      </c>
      <c r="B1278">
        <v>639405349</v>
      </c>
      <c r="C1278" t="s">
        <v>1784</v>
      </c>
      <c r="D1278" t="s">
        <v>143</v>
      </c>
      <c r="E1278" t="s">
        <v>19</v>
      </c>
      <c r="G1278" t="s">
        <v>20</v>
      </c>
      <c r="H1278" s="1">
        <v>44002</v>
      </c>
      <c r="I1278" s="2">
        <v>52.7</v>
      </c>
      <c r="J1278" s="2">
        <v>63.17</v>
      </c>
    </row>
    <row r="1279" spans="1:10" x14ac:dyDescent="0.3">
      <c r="A1279">
        <v>1384874</v>
      </c>
      <c r="B1279">
        <v>626506117</v>
      </c>
      <c r="C1279" t="s">
        <v>1785</v>
      </c>
      <c r="D1279" t="s">
        <v>251</v>
      </c>
      <c r="E1279" t="s">
        <v>19</v>
      </c>
      <c r="G1279" t="s">
        <v>20</v>
      </c>
      <c r="H1279" s="1">
        <v>44012</v>
      </c>
      <c r="I1279" s="2">
        <v>140.16</v>
      </c>
      <c r="J1279" s="2">
        <v>168</v>
      </c>
    </row>
    <row r="1280" spans="1:10" x14ac:dyDescent="0.3">
      <c r="A1280">
        <v>1385467</v>
      </c>
      <c r="B1280">
        <v>636611865</v>
      </c>
      <c r="C1280" t="s">
        <v>1786</v>
      </c>
      <c r="D1280" t="s">
        <v>1228</v>
      </c>
      <c r="E1280" t="s">
        <v>23</v>
      </c>
      <c r="G1280" t="s">
        <v>20</v>
      </c>
      <c r="H1280" s="1">
        <v>44012</v>
      </c>
      <c r="I1280" s="2">
        <v>18.68</v>
      </c>
      <c r="J1280" s="2">
        <v>22.39</v>
      </c>
    </row>
    <row r="1281" spans="1:10" x14ac:dyDescent="0.3">
      <c r="A1281">
        <v>2036192</v>
      </c>
      <c r="B1281">
        <v>652223850</v>
      </c>
      <c r="C1281" t="s">
        <v>1787</v>
      </c>
      <c r="D1281" t="s">
        <v>1788</v>
      </c>
      <c r="E1281" t="s">
        <v>19</v>
      </c>
      <c r="G1281" t="s">
        <v>20</v>
      </c>
      <c r="H1281" s="1">
        <v>43951</v>
      </c>
      <c r="I1281" s="2">
        <v>26.16</v>
      </c>
      <c r="J1281" s="2">
        <v>31.36</v>
      </c>
    </row>
    <row r="1282" spans="1:10" x14ac:dyDescent="0.3">
      <c r="A1282">
        <v>1747310</v>
      </c>
      <c r="B1282">
        <v>658332143</v>
      </c>
      <c r="C1282" t="s">
        <v>1789</v>
      </c>
      <c r="D1282" t="s">
        <v>1790</v>
      </c>
      <c r="E1282" t="s">
        <v>26</v>
      </c>
      <c r="G1282" t="s">
        <v>20</v>
      </c>
      <c r="H1282" s="1">
        <v>43750</v>
      </c>
      <c r="I1282" s="2">
        <v>203.04</v>
      </c>
      <c r="J1282" s="2">
        <v>243.38</v>
      </c>
    </row>
    <row r="1283" spans="1:10" x14ac:dyDescent="0.3">
      <c r="A1283">
        <v>1386424</v>
      </c>
      <c r="B1283">
        <v>440830974</v>
      </c>
      <c r="C1283" t="s">
        <v>1791</v>
      </c>
      <c r="D1283" t="s">
        <v>1792</v>
      </c>
      <c r="E1283" t="s">
        <v>23</v>
      </c>
      <c r="G1283" t="s">
        <v>20</v>
      </c>
      <c r="H1283" s="1">
        <v>44012</v>
      </c>
      <c r="I1283" s="2">
        <v>230.8</v>
      </c>
      <c r="J1283" s="2">
        <v>276.64999999999998</v>
      </c>
    </row>
    <row r="1284" spans="1:10" x14ac:dyDescent="0.3">
      <c r="A1284">
        <v>1387745</v>
      </c>
      <c r="B1284">
        <v>636155640</v>
      </c>
      <c r="C1284" t="s">
        <v>1793</v>
      </c>
      <c r="D1284" t="s">
        <v>362</v>
      </c>
      <c r="E1284" t="s">
        <v>19</v>
      </c>
      <c r="G1284" t="s">
        <v>20</v>
      </c>
      <c r="H1284" s="1">
        <v>43918</v>
      </c>
      <c r="I1284" s="2">
        <v>23.2</v>
      </c>
      <c r="J1284" s="2">
        <v>23.2</v>
      </c>
    </row>
    <row r="1285" spans="1:10" x14ac:dyDescent="0.3">
      <c r="A1285">
        <v>1499979</v>
      </c>
      <c r="B1285">
        <v>628381188</v>
      </c>
      <c r="C1285" t="s">
        <v>1794</v>
      </c>
      <c r="D1285" t="s">
        <v>187</v>
      </c>
      <c r="E1285" t="s">
        <v>19</v>
      </c>
      <c r="G1285" t="s">
        <v>20</v>
      </c>
      <c r="H1285" s="1">
        <v>44016</v>
      </c>
      <c r="I1285" s="2">
        <v>18.559999999999999</v>
      </c>
      <c r="J1285" s="2">
        <v>18.559999999999999</v>
      </c>
    </row>
    <row r="1286" spans="1:10" x14ac:dyDescent="0.3">
      <c r="A1286">
        <v>1965656</v>
      </c>
      <c r="B1286">
        <v>651188591</v>
      </c>
      <c r="C1286" t="s">
        <v>1795</v>
      </c>
      <c r="D1286" t="s">
        <v>1796</v>
      </c>
      <c r="E1286" t="s">
        <v>19</v>
      </c>
      <c r="G1286" t="s">
        <v>20</v>
      </c>
      <c r="H1286" s="1">
        <v>43960</v>
      </c>
      <c r="I1286" s="2">
        <v>24.51</v>
      </c>
      <c r="J1286" s="2">
        <v>29.38</v>
      </c>
    </row>
    <row r="1287" spans="1:10" x14ac:dyDescent="0.3">
      <c r="A1287">
        <v>1389329</v>
      </c>
      <c r="B1287">
        <v>616515326</v>
      </c>
      <c r="C1287" t="s">
        <v>1797</v>
      </c>
      <c r="D1287" t="s">
        <v>1559</v>
      </c>
      <c r="E1287" t="s">
        <v>19</v>
      </c>
      <c r="G1287" t="s">
        <v>20</v>
      </c>
      <c r="H1287" s="1">
        <v>43876</v>
      </c>
      <c r="I1287" s="2">
        <v>36.82</v>
      </c>
      <c r="J1287" s="2">
        <v>44.14</v>
      </c>
    </row>
    <row r="1288" spans="1:10" x14ac:dyDescent="0.3">
      <c r="A1288">
        <v>1911577</v>
      </c>
      <c r="B1288">
        <v>654059039</v>
      </c>
      <c r="C1288" t="s">
        <v>1798</v>
      </c>
      <c r="D1288" t="s">
        <v>1799</v>
      </c>
      <c r="E1288" t="s">
        <v>19</v>
      </c>
      <c r="G1288" t="s">
        <v>20</v>
      </c>
      <c r="H1288" s="1">
        <v>43753</v>
      </c>
      <c r="I1288" s="2">
        <v>31.54</v>
      </c>
      <c r="J1288" s="2">
        <v>37.799999999999997</v>
      </c>
    </row>
    <row r="1289" spans="1:10" x14ac:dyDescent="0.3">
      <c r="A1289">
        <v>1988641</v>
      </c>
      <c r="B1289">
        <v>624916300</v>
      </c>
      <c r="C1289" t="s">
        <v>1800</v>
      </c>
      <c r="D1289" t="s">
        <v>1512</v>
      </c>
      <c r="E1289" t="s">
        <v>19</v>
      </c>
      <c r="G1289" t="s">
        <v>20</v>
      </c>
      <c r="H1289" s="1">
        <v>43988</v>
      </c>
      <c r="I1289" s="2">
        <v>37.97</v>
      </c>
      <c r="J1289" s="2">
        <v>45.51</v>
      </c>
    </row>
    <row r="1290" spans="1:10" x14ac:dyDescent="0.3">
      <c r="A1290">
        <v>1629328</v>
      </c>
      <c r="B1290">
        <v>635350515</v>
      </c>
      <c r="C1290" t="s">
        <v>1801</v>
      </c>
      <c r="D1290" t="s">
        <v>1120</v>
      </c>
      <c r="E1290" t="s">
        <v>23</v>
      </c>
      <c r="G1290" t="s">
        <v>20</v>
      </c>
      <c r="H1290" s="1">
        <v>44012</v>
      </c>
      <c r="I1290" s="2">
        <v>157.32</v>
      </c>
      <c r="J1290" s="2">
        <v>188.57</v>
      </c>
    </row>
    <row r="1291" spans="1:10" x14ac:dyDescent="0.3">
      <c r="A1291">
        <v>1551027</v>
      </c>
      <c r="B1291">
        <v>637810276</v>
      </c>
      <c r="C1291" t="s">
        <v>1802</v>
      </c>
      <c r="D1291" t="s">
        <v>1803</v>
      </c>
      <c r="E1291" t="s">
        <v>19</v>
      </c>
      <c r="G1291" t="s">
        <v>20</v>
      </c>
      <c r="H1291" s="1">
        <v>43753</v>
      </c>
      <c r="I1291" s="2">
        <v>59.83</v>
      </c>
      <c r="J1291" s="2">
        <v>71.709999999999994</v>
      </c>
    </row>
    <row r="1292" spans="1:10" x14ac:dyDescent="0.3">
      <c r="A1292">
        <v>1721422</v>
      </c>
      <c r="B1292">
        <v>628184269</v>
      </c>
      <c r="C1292" t="s">
        <v>1804</v>
      </c>
      <c r="D1292" t="s">
        <v>1147</v>
      </c>
      <c r="E1292" t="s">
        <v>26</v>
      </c>
      <c r="G1292" t="s">
        <v>20</v>
      </c>
      <c r="H1292" s="1">
        <v>43784</v>
      </c>
      <c r="I1292" s="2">
        <v>46.72</v>
      </c>
      <c r="J1292" s="2">
        <v>56</v>
      </c>
    </row>
    <row r="1293" spans="1:10" x14ac:dyDescent="0.3">
      <c r="A1293">
        <v>1991009</v>
      </c>
      <c r="B1293">
        <v>656395852</v>
      </c>
      <c r="C1293" t="s">
        <v>1805</v>
      </c>
      <c r="D1293" t="s">
        <v>538</v>
      </c>
      <c r="E1293" t="s">
        <v>19</v>
      </c>
      <c r="G1293" t="s">
        <v>20</v>
      </c>
      <c r="H1293" s="1">
        <v>43820</v>
      </c>
      <c r="I1293" s="2">
        <v>17.79</v>
      </c>
      <c r="J1293" s="2">
        <v>21.33</v>
      </c>
    </row>
    <row r="1294" spans="1:10" x14ac:dyDescent="0.3">
      <c r="A1294">
        <v>2065456</v>
      </c>
      <c r="B1294">
        <v>630765196</v>
      </c>
      <c r="C1294" t="s">
        <v>886</v>
      </c>
      <c r="D1294" t="s">
        <v>1382</v>
      </c>
      <c r="E1294" t="s">
        <v>19</v>
      </c>
      <c r="G1294" t="s">
        <v>20</v>
      </c>
      <c r="H1294" s="1">
        <v>43946</v>
      </c>
      <c r="I1294" s="2">
        <v>24.79</v>
      </c>
      <c r="J1294" s="2">
        <v>29.72</v>
      </c>
    </row>
    <row r="1295" spans="1:10" x14ac:dyDescent="0.3">
      <c r="A1295">
        <v>1998095</v>
      </c>
      <c r="B1295">
        <v>671299519</v>
      </c>
      <c r="C1295" t="s">
        <v>1806</v>
      </c>
      <c r="D1295" t="s">
        <v>1807</v>
      </c>
      <c r="E1295" t="s">
        <v>23</v>
      </c>
      <c r="G1295" t="s">
        <v>20</v>
      </c>
      <c r="H1295" s="1">
        <v>44016</v>
      </c>
      <c r="I1295" s="2">
        <v>18.559999999999999</v>
      </c>
      <c r="J1295" s="2">
        <v>18.559999999999999</v>
      </c>
    </row>
    <row r="1296" spans="1:10" x14ac:dyDescent="0.3">
      <c r="A1296">
        <v>2069821</v>
      </c>
      <c r="B1296">
        <v>686867961</v>
      </c>
      <c r="C1296" t="s">
        <v>1211</v>
      </c>
      <c r="D1296" t="s">
        <v>1808</v>
      </c>
      <c r="E1296" t="s">
        <v>23</v>
      </c>
      <c r="G1296" t="s">
        <v>20</v>
      </c>
      <c r="H1296" s="1">
        <v>44016</v>
      </c>
      <c r="I1296" s="2">
        <v>58.63</v>
      </c>
      <c r="J1296" s="2">
        <v>58.63</v>
      </c>
    </row>
    <row r="1297" spans="1:10" x14ac:dyDescent="0.3">
      <c r="A1297">
        <v>1984186</v>
      </c>
      <c r="B1297">
        <v>668765696</v>
      </c>
      <c r="C1297" t="s">
        <v>1809</v>
      </c>
      <c r="D1297" t="s">
        <v>1810</v>
      </c>
      <c r="E1297" t="s">
        <v>19</v>
      </c>
      <c r="G1297" t="s">
        <v>20</v>
      </c>
      <c r="H1297" s="1">
        <v>43932</v>
      </c>
      <c r="I1297" s="2">
        <v>46.46</v>
      </c>
      <c r="J1297" s="2">
        <v>55.68</v>
      </c>
    </row>
    <row r="1298" spans="1:10" x14ac:dyDescent="0.3">
      <c r="A1298">
        <v>2064020</v>
      </c>
      <c r="B1298">
        <v>587550146</v>
      </c>
      <c r="C1298" t="s">
        <v>1811</v>
      </c>
      <c r="D1298" t="s">
        <v>1812</v>
      </c>
      <c r="E1298" t="s">
        <v>23</v>
      </c>
      <c r="G1298" t="s">
        <v>20</v>
      </c>
      <c r="H1298" s="1">
        <v>43960</v>
      </c>
      <c r="I1298" s="2">
        <v>36.61</v>
      </c>
      <c r="J1298" s="2">
        <v>43.88</v>
      </c>
    </row>
    <row r="1299" spans="1:10" x14ac:dyDescent="0.3">
      <c r="A1299">
        <v>2056976</v>
      </c>
      <c r="B1299">
        <v>633896113</v>
      </c>
      <c r="C1299" t="s">
        <v>1813</v>
      </c>
      <c r="D1299" t="s">
        <v>1578</v>
      </c>
      <c r="E1299" t="s">
        <v>19</v>
      </c>
      <c r="G1299" t="s">
        <v>20</v>
      </c>
      <c r="H1299" s="1">
        <v>43918</v>
      </c>
      <c r="I1299" s="2">
        <v>13.43</v>
      </c>
      <c r="J1299" s="2">
        <v>13.43</v>
      </c>
    </row>
    <row r="1300" spans="1:10" x14ac:dyDescent="0.3">
      <c r="A1300">
        <v>1396845</v>
      </c>
      <c r="B1300">
        <v>622485688</v>
      </c>
      <c r="C1300" t="s">
        <v>1814</v>
      </c>
      <c r="D1300" t="s">
        <v>1815</v>
      </c>
      <c r="E1300" t="s">
        <v>23</v>
      </c>
      <c r="G1300" t="s">
        <v>20</v>
      </c>
      <c r="H1300" s="1">
        <v>44012</v>
      </c>
      <c r="I1300" s="2">
        <v>221.57</v>
      </c>
      <c r="J1300" s="2">
        <v>265.58</v>
      </c>
    </row>
    <row r="1301" spans="1:10" x14ac:dyDescent="0.3">
      <c r="A1301">
        <v>1396928</v>
      </c>
      <c r="B1301">
        <v>620241406</v>
      </c>
      <c r="C1301" t="s">
        <v>1816</v>
      </c>
      <c r="D1301" t="s">
        <v>1817</v>
      </c>
      <c r="E1301" t="s">
        <v>19</v>
      </c>
      <c r="G1301" t="s">
        <v>20</v>
      </c>
      <c r="H1301" s="1">
        <v>43918</v>
      </c>
      <c r="I1301" s="2">
        <v>13.43</v>
      </c>
      <c r="J1301" s="2">
        <v>13.43</v>
      </c>
    </row>
    <row r="1302" spans="1:10" x14ac:dyDescent="0.3">
      <c r="A1302">
        <v>1759265</v>
      </c>
      <c r="B1302">
        <v>631133097</v>
      </c>
      <c r="C1302" t="s">
        <v>1818</v>
      </c>
      <c r="D1302" t="s">
        <v>955</v>
      </c>
      <c r="E1302" t="s">
        <v>26</v>
      </c>
      <c r="G1302" t="s">
        <v>20</v>
      </c>
      <c r="H1302" s="1">
        <v>44016</v>
      </c>
      <c r="I1302" s="2">
        <v>101.87</v>
      </c>
      <c r="J1302" s="2">
        <v>101.87</v>
      </c>
    </row>
    <row r="1303" spans="1:10" x14ac:dyDescent="0.3">
      <c r="A1303">
        <v>2035137</v>
      </c>
      <c r="B1303">
        <v>660220211</v>
      </c>
      <c r="C1303" t="s">
        <v>132</v>
      </c>
      <c r="D1303" t="s">
        <v>76</v>
      </c>
      <c r="E1303" t="s">
        <v>23</v>
      </c>
      <c r="G1303" t="s">
        <v>20</v>
      </c>
      <c r="H1303" s="1">
        <v>43904</v>
      </c>
      <c r="I1303" s="2">
        <v>18.88</v>
      </c>
      <c r="J1303" s="2">
        <v>18.88</v>
      </c>
    </row>
    <row r="1304" spans="1:10" x14ac:dyDescent="0.3">
      <c r="A1304">
        <v>1621127</v>
      </c>
      <c r="B1304">
        <v>670699263</v>
      </c>
      <c r="C1304" t="s">
        <v>1819</v>
      </c>
      <c r="D1304" t="s">
        <v>1820</v>
      </c>
      <c r="E1304" t="s">
        <v>19</v>
      </c>
      <c r="G1304" t="s">
        <v>20</v>
      </c>
      <c r="H1304" s="1">
        <v>43876</v>
      </c>
      <c r="I1304" s="2">
        <v>6.22</v>
      </c>
      <c r="J1304" s="2">
        <v>6.22</v>
      </c>
    </row>
    <row r="1305" spans="1:10" x14ac:dyDescent="0.3">
      <c r="A1305">
        <v>1402007</v>
      </c>
      <c r="B1305">
        <v>622692119</v>
      </c>
      <c r="C1305" t="s">
        <v>1559</v>
      </c>
      <c r="D1305" t="s">
        <v>1821</v>
      </c>
      <c r="E1305" t="s">
        <v>26</v>
      </c>
      <c r="G1305" t="s">
        <v>20</v>
      </c>
      <c r="H1305" s="1">
        <v>43966</v>
      </c>
      <c r="I1305" s="2">
        <v>50.37</v>
      </c>
      <c r="J1305" s="2">
        <v>60.38</v>
      </c>
    </row>
    <row r="1306" spans="1:10" x14ac:dyDescent="0.3">
      <c r="A1306">
        <v>2055465</v>
      </c>
      <c r="B1306">
        <v>587908831</v>
      </c>
      <c r="C1306" t="s">
        <v>1822</v>
      </c>
      <c r="D1306" t="s">
        <v>1823</v>
      </c>
      <c r="E1306" t="s">
        <v>19</v>
      </c>
      <c r="G1306" t="s">
        <v>20</v>
      </c>
      <c r="H1306" s="1">
        <v>44016</v>
      </c>
      <c r="I1306" s="2">
        <v>180.12</v>
      </c>
      <c r="J1306" s="2">
        <v>180.12</v>
      </c>
    </row>
    <row r="1307" spans="1:10" x14ac:dyDescent="0.3">
      <c r="A1307">
        <v>2063287</v>
      </c>
      <c r="B1307">
        <v>625614425</v>
      </c>
      <c r="C1307" t="s">
        <v>599</v>
      </c>
      <c r="D1307" t="s">
        <v>1328</v>
      </c>
      <c r="E1307" t="s">
        <v>23</v>
      </c>
      <c r="G1307" t="s">
        <v>20</v>
      </c>
      <c r="H1307" s="1">
        <v>43820</v>
      </c>
      <c r="I1307" s="2">
        <v>4.2300000000000004</v>
      </c>
      <c r="J1307" s="2">
        <v>5.07</v>
      </c>
    </row>
    <row r="1308" spans="1:10" x14ac:dyDescent="0.3">
      <c r="A1308">
        <v>1478288</v>
      </c>
      <c r="B1308">
        <v>644838658</v>
      </c>
      <c r="C1308" t="s">
        <v>599</v>
      </c>
      <c r="D1308" t="s">
        <v>1824</v>
      </c>
      <c r="E1308" t="s">
        <v>23</v>
      </c>
      <c r="G1308" t="s">
        <v>20</v>
      </c>
      <c r="H1308" s="1">
        <v>43890</v>
      </c>
      <c r="I1308" s="2">
        <v>4.34</v>
      </c>
      <c r="J1308" s="2">
        <v>4.34</v>
      </c>
    </row>
    <row r="1309" spans="1:10" x14ac:dyDescent="0.3">
      <c r="A1309">
        <v>2075182</v>
      </c>
      <c r="B1309">
        <v>667497465</v>
      </c>
      <c r="C1309" t="s">
        <v>1825</v>
      </c>
      <c r="D1309" t="s">
        <v>1826</v>
      </c>
      <c r="E1309" t="s">
        <v>19</v>
      </c>
      <c r="G1309" t="s">
        <v>20</v>
      </c>
      <c r="H1309" s="1">
        <v>43960</v>
      </c>
      <c r="I1309" s="2">
        <v>17.66</v>
      </c>
      <c r="J1309" s="2">
        <v>21.16</v>
      </c>
    </row>
    <row r="1310" spans="1:10" x14ac:dyDescent="0.3">
      <c r="A1310">
        <v>1963776</v>
      </c>
      <c r="B1310">
        <v>635850696</v>
      </c>
      <c r="C1310" t="s">
        <v>1827</v>
      </c>
      <c r="D1310" t="s">
        <v>1828</v>
      </c>
      <c r="E1310" t="s">
        <v>19</v>
      </c>
      <c r="G1310" t="s">
        <v>20</v>
      </c>
      <c r="H1310" s="1">
        <v>43806</v>
      </c>
      <c r="I1310" s="2">
        <v>32.520000000000003</v>
      </c>
      <c r="J1310" s="2">
        <v>32.520000000000003</v>
      </c>
    </row>
    <row r="1311" spans="1:10" x14ac:dyDescent="0.3">
      <c r="A1311">
        <v>2061919</v>
      </c>
      <c r="B1311">
        <v>647089507</v>
      </c>
      <c r="C1311" t="s">
        <v>1827</v>
      </c>
      <c r="D1311" t="s">
        <v>534</v>
      </c>
      <c r="E1311" t="s">
        <v>19</v>
      </c>
      <c r="G1311" t="s">
        <v>20</v>
      </c>
      <c r="H1311" s="1">
        <v>43814</v>
      </c>
      <c r="I1311" s="2">
        <v>49.06</v>
      </c>
      <c r="J1311" s="2">
        <v>58.8</v>
      </c>
    </row>
    <row r="1312" spans="1:10" x14ac:dyDescent="0.3">
      <c r="A1312">
        <v>1683507</v>
      </c>
      <c r="B1312">
        <v>648313732</v>
      </c>
      <c r="C1312" t="s">
        <v>1827</v>
      </c>
      <c r="D1312" t="s">
        <v>652</v>
      </c>
      <c r="E1312" t="s">
        <v>23</v>
      </c>
      <c r="G1312" t="s">
        <v>20</v>
      </c>
      <c r="H1312" s="1">
        <v>43638</v>
      </c>
      <c r="I1312" s="2">
        <v>25.06</v>
      </c>
      <c r="J1312" s="2">
        <v>30.04</v>
      </c>
    </row>
    <row r="1313" spans="1:10" x14ac:dyDescent="0.3">
      <c r="A1313">
        <v>2062941</v>
      </c>
      <c r="B1313">
        <v>641997630</v>
      </c>
      <c r="C1313" t="s">
        <v>1247</v>
      </c>
      <c r="D1313" t="s">
        <v>1829</v>
      </c>
      <c r="E1313" t="s">
        <v>26</v>
      </c>
      <c r="G1313" t="s">
        <v>20</v>
      </c>
      <c r="H1313" s="1">
        <v>43876</v>
      </c>
      <c r="I1313" s="2">
        <v>8.0500000000000007</v>
      </c>
      <c r="J1313" s="2">
        <v>9.65</v>
      </c>
    </row>
    <row r="1314" spans="1:10" x14ac:dyDescent="0.3">
      <c r="A1314">
        <v>1405455</v>
      </c>
      <c r="B1314">
        <v>488958307</v>
      </c>
      <c r="C1314" t="s">
        <v>1830</v>
      </c>
      <c r="D1314" t="s">
        <v>810</v>
      </c>
      <c r="E1314" t="s">
        <v>19</v>
      </c>
      <c r="G1314" t="s">
        <v>20</v>
      </c>
      <c r="H1314" s="1">
        <v>43100</v>
      </c>
      <c r="I1314" s="2">
        <v>3.33</v>
      </c>
      <c r="J1314" s="2">
        <v>3.99</v>
      </c>
    </row>
    <row r="1315" spans="1:10" x14ac:dyDescent="0.3">
      <c r="A1315">
        <v>1406586</v>
      </c>
      <c r="B1315">
        <v>623934775</v>
      </c>
      <c r="C1315" t="s">
        <v>1831</v>
      </c>
      <c r="D1315" t="s">
        <v>1832</v>
      </c>
      <c r="E1315" t="s">
        <v>26</v>
      </c>
      <c r="G1315" t="s">
        <v>20</v>
      </c>
      <c r="H1315" s="1">
        <v>43997</v>
      </c>
      <c r="I1315" s="2">
        <v>43.8</v>
      </c>
      <c r="J1315" s="2">
        <v>52.5</v>
      </c>
    </row>
    <row r="1316" spans="1:10" x14ac:dyDescent="0.3">
      <c r="A1316">
        <v>1984855</v>
      </c>
      <c r="B1316">
        <v>645701442</v>
      </c>
      <c r="C1316" t="s">
        <v>1833</v>
      </c>
      <c r="D1316" t="s">
        <v>732</v>
      </c>
      <c r="E1316" t="s">
        <v>23</v>
      </c>
      <c r="G1316" t="s">
        <v>20</v>
      </c>
      <c r="H1316" s="1">
        <v>44012</v>
      </c>
      <c r="I1316" s="2">
        <v>20.440000000000001</v>
      </c>
      <c r="J1316" s="2">
        <v>24.5</v>
      </c>
    </row>
    <row r="1317" spans="1:10" x14ac:dyDescent="0.3">
      <c r="A1317">
        <v>1709906</v>
      </c>
      <c r="B1317">
        <v>643418981</v>
      </c>
      <c r="C1317" t="s">
        <v>933</v>
      </c>
      <c r="D1317" t="s">
        <v>107</v>
      </c>
      <c r="E1317" t="s">
        <v>19</v>
      </c>
      <c r="G1317" t="s">
        <v>20</v>
      </c>
      <c r="H1317" s="1">
        <v>43936</v>
      </c>
      <c r="I1317" s="2">
        <v>36.79</v>
      </c>
      <c r="J1317" s="2">
        <v>44.1</v>
      </c>
    </row>
    <row r="1318" spans="1:10" x14ac:dyDescent="0.3">
      <c r="A1318">
        <v>1991868</v>
      </c>
      <c r="B1318">
        <v>131323636</v>
      </c>
      <c r="C1318" t="s">
        <v>1834</v>
      </c>
      <c r="D1318" t="s">
        <v>955</v>
      </c>
      <c r="E1318" t="s">
        <v>23</v>
      </c>
      <c r="G1318" t="s">
        <v>20</v>
      </c>
      <c r="H1318" s="1">
        <v>43848</v>
      </c>
      <c r="I1318" s="2">
        <v>47.02</v>
      </c>
      <c r="J1318" s="2">
        <v>47.02</v>
      </c>
    </row>
    <row r="1319" spans="1:10" x14ac:dyDescent="0.3">
      <c r="A1319">
        <v>1412006</v>
      </c>
      <c r="B1319">
        <v>633216692</v>
      </c>
      <c r="C1319" t="s">
        <v>1835</v>
      </c>
      <c r="D1319" t="s">
        <v>1836</v>
      </c>
      <c r="E1319" t="s">
        <v>26</v>
      </c>
      <c r="G1319" t="s">
        <v>20</v>
      </c>
      <c r="H1319" s="1">
        <v>43936</v>
      </c>
      <c r="I1319" s="2">
        <v>36.79</v>
      </c>
      <c r="J1319" s="2">
        <v>44.1</v>
      </c>
    </row>
    <row r="1320" spans="1:10" x14ac:dyDescent="0.3">
      <c r="A1320">
        <v>1626118</v>
      </c>
      <c r="B1320">
        <v>479066433</v>
      </c>
      <c r="C1320" t="s">
        <v>1837</v>
      </c>
      <c r="D1320" t="s">
        <v>1005</v>
      </c>
      <c r="E1320" t="s">
        <v>23</v>
      </c>
      <c r="G1320" t="s">
        <v>20</v>
      </c>
      <c r="H1320" s="1">
        <v>44030</v>
      </c>
      <c r="I1320" s="2">
        <v>63.82</v>
      </c>
      <c r="J1320" s="2">
        <v>63.82</v>
      </c>
    </row>
    <row r="1321" spans="1:10" x14ac:dyDescent="0.3">
      <c r="A1321">
        <v>1414473</v>
      </c>
      <c r="B1321">
        <v>622791804</v>
      </c>
      <c r="C1321" t="s">
        <v>1838</v>
      </c>
      <c r="D1321" t="s">
        <v>397</v>
      </c>
      <c r="E1321" t="s">
        <v>23</v>
      </c>
      <c r="G1321" t="s">
        <v>20</v>
      </c>
      <c r="H1321" s="1">
        <v>43708</v>
      </c>
      <c r="I1321" s="2">
        <v>84.1</v>
      </c>
      <c r="J1321" s="2">
        <v>100.8</v>
      </c>
    </row>
    <row r="1322" spans="1:10" x14ac:dyDescent="0.3">
      <c r="A1322">
        <v>1910231</v>
      </c>
      <c r="B1322">
        <v>645525288</v>
      </c>
      <c r="C1322" t="s">
        <v>1839</v>
      </c>
      <c r="D1322" t="s">
        <v>845</v>
      </c>
      <c r="E1322" t="s">
        <v>19</v>
      </c>
      <c r="G1322" t="s">
        <v>20</v>
      </c>
      <c r="H1322" s="1">
        <v>43904</v>
      </c>
      <c r="I1322" s="2">
        <v>3.67</v>
      </c>
      <c r="J1322" s="2">
        <v>3.67</v>
      </c>
    </row>
    <row r="1323" spans="1:10" x14ac:dyDescent="0.3">
      <c r="A1323">
        <v>1917509</v>
      </c>
      <c r="B1323">
        <v>674101373</v>
      </c>
      <c r="C1323" t="s">
        <v>1840</v>
      </c>
      <c r="D1323" t="s">
        <v>1841</v>
      </c>
      <c r="E1323" t="s">
        <v>23</v>
      </c>
      <c r="G1323" t="s">
        <v>20</v>
      </c>
      <c r="H1323" s="1">
        <v>44002</v>
      </c>
      <c r="I1323" s="2">
        <v>41.76</v>
      </c>
      <c r="J1323" s="2">
        <v>50.06</v>
      </c>
    </row>
    <row r="1324" spans="1:10" x14ac:dyDescent="0.3">
      <c r="A1324">
        <v>1416429</v>
      </c>
      <c r="B1324">
        <v>622599876</v>
      </c>
      <c r="C1324" t="s">
        <v>1842</v>
      </c>
      <c r="D1324" t="s">
        <v>1643</v>
      </c>
      <c r="E1324" t="s">
        <v>23</v>
      </c>
      <c r="G1324" t="s">
        <v>20</v>
      </c>
      <c r="H1324" s="1">
        <v>43936</v>
      </c>
      <c r="I1324" s="2">
        <v>23.36</v>
      </c>
      <c r="J1324" s="2">
        <v>28</v>
      </c>
    </row>
    <row r="1325" spans="1:10" x14ac:dyDescent="0.3">
      <c r="A1325">
        <v>1563220</v>
      </c>
      <c r="B1325">
        <v>480173103</v>
      </c>
      <c r="C1325" t="s">
        <v>1843</v>
      </c>
      <c r="D1325" t="s">
        <v>97</v>
      </c>
      <c r="E1325" t="s">
        <v>26</v>
      </c>
      <c r="G1325" t="s">
        <v>20</v>
      </c>
      <c r="H1325" s="1">
        <v>43008</v>
      </c>
      <c r="I1325" s="2">
        <v>26.16</v>
      </c>
      <c r="J1325" s="2">
        <v>31.36</v>
      </c>
    </row>
    <row r="1326" spans="1:10" x14ac:dyDescent="0.3">
      <c r="A1326">
        <v>2023844</v>
      </c>
      <c r="B1326">
        <v>552246597</v>
      </c>
      <c r="C1326" t="s">
        <v>1844</v>
      </c>
      <c r="D1326" t="s">
        <v>1845</v>
      </c>
      <c r="E1326" t="s">
        <v>26</v>
      </c>
      <c r="G1326" t="s">
        <v>20</v>
      </c>
      <c r="H1326" s="1">
        <v>43918</v>
      </c>
      <c r="I1326" s="2">
        <v>12.37</v>
      </c>
      <c r="J1326" s="2">
        <v>12.37</v>
      </c>
    </row>
    <row r="1327" spans="1:10" x14ac:dyDescent="0.3">
      <c r="A1327">
        <v>1570175</v>
      </c>
      <c r="B1327">
        <v>653163519</v>
      </c>
      <c r="C1327" t="s">
        <v>1846</v>
      </c>
      <c r="D1327" t="s">
        <v>1847</v>
      </c>
      <c r="E1327" t="s">
        <v>26</v>
      </c>
      <c r="G1327" t="s">
        <v>20</v>
      </c>
      <c r="H1327" s="1">
        <v>43946</v>
      </c>
      <c r="I1327" s="2">
        <v>75.959999999999994</v>
      </c>
      <c r="J1327" s="2">
        <v>75.959999999999994</v>
      </c>
    </row>
    <row r="1328" spans="1:10" x14ac:dyDescent="0.3">
      <c r="A1328">
        <v>2058816</v>
      </c>
      <c r="B1328">
        <v>650065105</v>
      </c>
      <c r="C1328" t="s">
        <v>1848</v>
      </c>
      <c r="D1328" t="s">
        <v>255</v>
      </c>
      <c r="E1328" t="s">
        <v>19</v>
      </c>
      <c r="G1328" t="s">
        <v>20</v>
      </c>
      <c r="H1328" s="1">
        <v>44016</v>
      </c>
      <c r="I1328" s="2">
        <v>150.25</v>
      </c>
      <c r="J1328" s="2">
        <v>150.25</v>
      </c>
    </row>
    <row r="1329" spans="1:10" x14ac:dyDescent="0.3">
      <c r="A1329">
        <v>2020964</v>
      </c>
      <c r="B1329">
        <v>654508100</v>
      </c>
      <c r="C1329" t="s">
        <v>1849</v>
      </c>
      <c r="D1329" t="s">
        <v>1850</v>
      </c>
      <c r="E1329" t="s">
        <v>23</v>
      </c>
      <c r="G1329" t="s">
        <v>20</v>
      </c>
      <c r="H1329" s="1">
        <v>43951</v>
      </c>
      <c r="I1329" s="2">
        <v>178.83</v>
      </c>
      <c r="J1329" s="2">
        <v>214.35</v>
      </c>
    </row>
    <row r="1330" spans="1:10" x14ac:dyDescent="0.3">
      <c r="A1330">
        <v>1743020</v>
      </c>
      <c r="B1330">
        <v>623002086</v>
      </c>
      <c r="C1330" t="s">
        <v>1851</v>
      </c>
      <c r="D1330" t="s">
        <v>623</v>
      </c>
      <c r="E1330" t="s">
        <v>19</v>
      </c>
      <c r="G1330" t="s">
        <v>20</v>
      </c>
      <c r="H1330" s="1">
        <v>43792</v>
      </c>
      <c r="I1330" s="2">
        <v>214.36</v>
      </c>
      <c r="J1330" s="2">
        <v>256.94</v>
      </c>
    </row>
    <row r="1331" spans="1:10" x14ac:dyDescent="0.3">
      <c r="A1331">
        <v>1421783</v>
      </c>
      <c r="B1331">
        <v>624229647</v>
      </c>
      <c r="C1331" t="s">
        <v>1851</v>
      </c>
      <c r="D1331" t="s">
        <v>541</v>
      </c>
      <c r="E1331" t="s">
        <v>26</v>
      </c>
      <c r="G1331" t="s">
        <v>20</v>
      </c>
      <c r="H1331" s="1">
        <v>44002</v>
      </c>
      <c r="I1331" s="2">
        <v>241.96</v>
      </c>
      <c r="J1331" s="2">
        <v>290.01</v>
      </c>
    </row>
    <row r="1332" spans="1:10" x14ac:dyDescent="0.3">
      <c r="A1332">
        <v>1986348</v>
      </c>
      <c r="B1332">
        <v>659697601</v>
      </c>
      <c r="C1332" t="s">
        <v>1852</v>
      </c>
      <c r="D1332" t="s">
        <v>1853</v>
      </c>
      <c r="E1332" t="s">
        <v>19</v>
      </c>
      <c r="G1332" t="s">
        <v>20</v>
      </c>
      <c r="H1332" s="1">
        <v>43638</v>
      </c>
      <c r="I1332" s="2">
        <v>19.62</v>
      </c>
      <c r="J1332" s="2">
        <v>23.51</v>
      </c>
    </row>
    <row r="1333" spans="1:10" x14ac:dyDescent="0.3">
      <c r="A1333">
        <v>1567247</v>
      </c>
      <c r="B1333">
        <v>628253460</v>
      </c>
      <c r="C1333" t="s">
        <v>1184</v>
      </c>
      <c r="D1333" t="s">
        <v>442</v>
      </c>
      <c r="E1333" t="s">
        <v>23</v>
      </c>
      <c r="G1333" t="s">
        <v>20</v>
      </c>
      <c r="H1333" s="1">
        <v>43918</v>
      </c>
      <c r="I1333" s="2">
        <v>52.97</v>
      </c>
      <c r="J1333" s="2">
        <v>63.49</v>
      </c>
    </row>
    <row r="1334" spans="1:10" x14ac:dyDescent="0.3">
      <c r="A1334">
        <v>2045524</v>
      </c>
      <c r="B1334">
        <v>644375982</v>
      </c>
      <c r="C1334" t="s">
        <v>1854</v>
      </c>
      <c r="D1334" t="s">
        <v>1855</v>
      </c>
      <c r="E1334" t="s">
        <v>19</v>
      </c>
      <c r="G1334" t="s">
        <v>20</v>
      </c>
      <c r="H1334" s="1">
        <v>44012</v>
      </c>
      <c r="I1334" s="2">
        <v>57.23</v>
      </c>
      <c r="J1334" s="2">
        <v>68.599999999999994</v>
      </c>
    </row>
    <row r="1335" spans="1:10" x14ac:dyDescent="0.3">
      <c r="A1335">
        <v>2062313</v>
      </c>
      <c r="B1335">
        <v>657558474</v>
      </c>
      <c r="C1335" t="s">
        <v>1856</v>
      </c>
      <c r="D1335" t="s">
        <v>1857</v>
      </c>
      <c r="E1335" t="s">
        <v>19</v>
      </c>
      <c r="G1335" t="s">
        <v>20</v>
      </c>
      <c r="H1335" s="1">
        <v>43806</v>
      </c>
      <c r="I1335" s="2">
        <v>8.0500000000000007</v>
      </c>
      <c r="J1335" s="2">
        <v>9.65</v>
      </c>
    </row>
    <row r="1336" spans="1:10" x14ac:dyDescent="0.3">
      <c r="A1336">
        <v>1474576</v>
      </c>
      <c r="B1336">
        <v>631768389</v>
      </c>
      <c r="C1336" t="s">
        <v>1858</v>
      </c>
      <c r="D1336" t="s">
        <v>346</v>
      </c>
      <c r="E1336" t="s">
        <v>23</v>
      </c>
      <c r="G1336" t="s">
        <v>20</v>
      </c>
      <c r="H1336" s="1">
        <v>44016</v>
      </c>
      <c r="I1336" s="2">
        <v>14.92</v>
      </c>
      <c r="J1336" s="2">
        <v>14.92</v>
      </c>
    </row>
    <row r="1337" spans="1:10" x14ac:dyDescent="0.3">
      <c r="A1337">
        <v>2064947</v>
      </c>
      <c r="B1337">
        <v>646140582</v>
      </c>
      <c r="C1337" t="s">
        <v>957</v>
      </c>
      <c r="D1337" t="s">
        <v>472</v>
      </c>
      <c r="E1337" t="s">
        <v>19</v>
      </c>
      <c r="G1337" t="s">
        <v>20</v>
      </c>
      <c r="H1337" s="1">
        <v>44016</v>
      </c>
      <c r="I1337" s="2">
        <v>59.17</v>
      </c>
      <c r="J1337" s="2">
        <v>70.930000000000007</v>
      </c>
    </row>
    <row r="1338" spans="1:10" x14ac:dyDescent="0.3">
      <c r="A1338">
        <v>1929561</v>
      </c>
      <c r="B1338">
        <v>656637139</v>
      </c>
      <c r="C1338" t="s">
        <v>1859</v>
      </c>
      <c r="D1338" t="s">
        <v>1860</v>
      </c>
      <c r="E1338" t="s">
        <v>26</v>
      </c>
      <c r="G1338" t="s">
        <v>20</v>
      </c>
      <c r="H1338" s="1">
        <v>43918</v>
      </c>
      <c r="I1338" s="2">
        <v>24.08</v>
      </c>
      <c r="J1338" s="2">
        <v>28.87</v>
      </c>
    </row>
    <row r="1339" spans="1:10" x14ac:dyDescent="0.3">
      <c r="A1339">
        <v>2067684</v>
      </c>
      <c r="B1339">
        <v>664733359</v>
      </c>
      <c r="C1339" t="s">
        <v>1861</v>
      </c>
      <c r="D1339" t="s">
        <v>823</v>
      </c>
      <c r="E1339" t="s">
        <v>23</v>
      </c>
      <c r="G1339" t="s">
        <v>20</v>
      </c>
      <c r="H1339" s="1">
        <v>43876</v>
      </c>
      <c r="I1339" s="2">
        <v>16.11</v>
      </c>
      <c r="J1339" s="2">
        <v>19.309999999999999</v>
      </c>
    </row>
    <row r="1340" spans="1:10" x14ac:dyDescent="0.3">
      <c r="A1340">
        <v>1917566</v>
      </c>
      <c r="B1340">
        <v>644633737</v>
      </c>
      <c r="C1340" t="s">
        <v>1862</v>
      </c>
      <c r="D1340" t="s">
        <v>670</v>
      </c>
      <c r="E1340" t="s">
        <v>19</v>
      </c>
      <c r="G1340" t="s">
        <v>20</v>
      </c>
      <c r="H1340" s="1">
        <v>43951</v>
      </c>
      <c r="I1340" s="2">
        <v>13.08</v>
      </c>
      <c r="J1340" s="2">
        <v>15.68</v>
      </c>
    </row>
    <row r="1341" spans="1:10" x14ac:dyDescent="0.3">
      <c r="A1341">
        <v>2008639</v>
      </c>
      <c r="B1341">
        <v>661543116</v>
      </c>
      <c r="C1341" t="s">
        <v>1863</v>
      </c>
      <c r="D1341" t="s">
        <v>484</v>
      </c>
      <c r="E1341" t="s">
        <v>26</v>
      </c>
      <c r="G1341" t="s">
        <v>20</v>
      </c>
      <c r="H1341" s="1">
        <v>43988</v>
      </c>
      <c r="I1341" s="2">
        <v>18.059999999999999</v>
      </c>
      <c r="J1341" s="2">
        <v>21.65</v>
      </c>
    </row>
    <row r="1342" spans="1:10" x14ac:dyDescent="0.3">
      <c r="A1342">
        <v>1562743</v>
      </c>
      <c r="B1342">
        <v>622675940</v>
      </c>
      <c r="C1342" t="s">
        <v>1863</v>
      </c>
      <c r="D1342" t="s">
        <v>1864</v>
      </c>
      <c r="E1342" t="s">
        <v>19</v>
      </c>
      <c r="G1342" t="s">
        <v>20</v>
      </c>
      <c r="H1342" s="1">
        <v>44002</v>
      </c>
      <c r="I1342" s="2">
        <v>37.97</v>
      </c>
      <c r="J1342" s="2">
        <v>45.51</v>
      </c>
    </row>
    <row r="1343" spans="1:10" x14ac:dyDescent="0.3">
      <c r="A1343">
        <v>1999846</v>
      </c>
      <c r="B1343">
        <v>625713367</v>
      </c>
      <c r="C1343" t="s">
        <v>1865</v>
      </c>
      <c r="D1343" t="s">
        <v>1866</v>
      </c>
      <c r="E1343" t="s">
        <v>19</v>
      </c>
      <c r="G1343" t="s">
        <v>20</v>
      </c>
      <c r="H1343" s="1">
        <v>43988</v>
      </c>
      <c r="I1343" s="2">
        <v>5.19</v>
      </c>
      <c r="J1343" s="2">
        <v>6.22</v>
      </c>
    </row>
    <row r="1344" spans="1:10" x14ac:dyDescent="0.3">
      <c r="A1344">
        <v>2034056</v>
      </c>
      <c r="B1344">
        <v>130184666</v>
      </c>
      <c r="C1344" t="s">
        <v>1865</v>
      </c>
      <c r="D1344" t="s">
        <v>1867</v>
      </c>
      <c r="E1344" t="s">
        <v>19</v>
      </c>
      <c r="G1344" t="s">
        <v>20</v>
      </c>
      <c r="H1344" s="1">
        <v>44016</v>
      </c>
      <c r="I1344" s="2">
        <v>132.09</v>
      </c>
      <c r="J1344" s="2">
        <v>158.33000000000001</v>
      </c>
    </row>
    <row r="1345" spans="1:10" x14ac:dyDescent="0.3">
      <c r="A1345">
        <v>1435106</v>
      </c>
      <c r="B1345">
        <v>641820923</v>
      </c>
      <c r="C1345" t="s">
        <v>1868</v>
      </c>
      <c r="D1345" t="s">
        <v>1869</v>
      </c>
      <c r="E1345" t="s">
        <v>26</v>
      </c>
      <c r="G1345" t="s">
        <v>20</v>
      </c>
      <c r="H1345" s="1">
        <v>44012</v>
      </c>
      <c r="I1345" s="2">
        <v>24.53</v>
      </c>
      <c r="J1345" s="2">
        <v>29.4</v>
      </c>
    </row>
    <row r="1346" spans="1:10" x14ac:dyDescent="0.3">
      <c r="A1346">
        <v>1435775</v>
      </c>
      <c r="B1346">
        <v>625465059</v>
      </c>
      <c r="C1346" t="s">
        <v>1870</v>
      </c>
      <c r="D1346" t="s">
        <v>509</v>
      </c>
      <c r="E1346" t="s">
        <v>19</v>
      </c>
      <c r="G1346" t="s">
        <v>20</v>
      </c>
      <c r="H1346" s="1">
        <v>43677</v>
      </c>
      <c r="I1346" s="2">
        <v>64.819999999999993</v>
      </c>
      <c r="J1346" s="2">
        <v>77.7</v>
      </c>
    </row>
    <row r="1347" spans="1:10" x14ac:dyDescent="0.3">
      <c r="A1347">
        <v>2033876</v>
      </c>
      <c r="B1347">
        <v>653240192</v>
      </c>
      <c r="C1347" t="s">
        <v>1871</v>
      </c>
      <c r="D1347" t="s">
        <v>1270</v>
      </c>
      <c r="E1347" t="s">
        <v>23</v>
      </c>
      <c r="G1347" t="s">
        <v>20</v>
      </c>
      <c r="H1347" s="1">
        <v>43936</v>
      </c>
      <c r="I1347" s="2">
        <v>36.79</v>
      </c>
      <c r="J1347" s="2">
        <v>44.1</v>
      </c>
    </row>
    <row r="1348" spans="1:10" x14ac:dyDescent="0.3">
      <c r="A1348">
        <v>2057768</v>
      </c>
      <c r="B1348">
        <v>722181013</v>
      </c>
      <c r="C1348" t="s">
        <v>1872</v>
      </c>
      <c r="D1348" t="s">
        <v>301</v>
      </c>
      <c r="E1348" t="s">
        <v>19</v>
      </c>
      <c r="G1348" t="s">
        <v>20</v>
      </c>
      <c r="H1348" s="1">
        <v>43890</v>
      </c>
      <c r="I1348" s="2">
        <v>9.81</v>
      </c>
      <c r="J1348" s="2">
        <v>11.76</v>
      </c>
    </row>
    <row r="1349" spans="1:10" x14ac:dyDescent="0.3">
      <c r="A1349">
        <v>1994722</v>
      </c>
      <c r="B1349">
        <v>645252743</v>
      </c>
      <c r="C1349" t="s">
        <v>1873</v>
      </c>
      <c r="D1349" t="s">
        <v>1874</v>
      </c>
      <c r="E1349" t="s">
        <v>26</v>
      </c>
      <c r="G1349" t="s">
        <v>20</v>
      </c>
      <c r="H1349" s="1">
        <v>43372</v>
      </c>
      <c r="I1349" s="2">
        <v>25.42</v>
      </c>
      <c r="J1349" s="2">
        <v>30.47</v>
      </c>
    </row>
    <row r="1350" spans="1:10" x14ac:dyDescent="0.3">
      <c r="A1350">
        <v>1995463</v>
      </c>
      <c r="B1350">
        <v>653301465</v>
      </c>
      <c r="C1350" t="s">
        <v>1079</v>
      </c>
      <c r="D1350" t="s">
        <v>1875</v>
      </c>
      <c r="E1350" t="s">
        <v>26</v>
      </c>
      <c r="G1350" t="s">
        <v>20</v>
      </c>
      <c r="H1350" s="1">
        <v>44012</v>
      </c>
      <c r="I1350" s="2">
        <v>20.440000000000001</v>
      </c>
      <c r="J1350" s="2">
        <v>24.5</v>
      </c>
    </row>
    <row r="1351" spans="1:10" x14ac:dyDescent="0.3">
      <c r="A1351">
        <v>1440585</v>
      </c>
      <c r="B1351">
        <v>628217507</v>
      </c>
      <c r="C1351" t="s">
        <v>1876</v>
      </c>
      <c r="D1351" t="s">
        <v>329</v>
      </c>
      <c r="E1351" t="s">
        <v>26</v>
      </c>
      <c r="G1351" t="s">
        <v>20</v>
      </c>
      <c r="H1351" s="1">
        <v>43784</v>
      </c>
      <c r="I1351" s="2">
        <v>46.72</v>
      </c>
      <c r="J1351" s="2">
        <v>56</v>
      </c>
    </row>
    <row r="1352" spans="1:10" x14ac:dyDescent="0.3">
      <c r="A1352">
        <v>1718790</v>
      </c>
      <c r="B1352">
        <v>620116442</v>
      </c>
      <c r="C1352" t="s">
        <v>1877</v>
      </c>
      <c r="D1352" t="s">
        <v>68</v>
      </c>
      <c r="E1352" t="s">
        <v>19</v>
      </c>
      <c r="G1352" t="s">
        <v>20</v>
      </c>
      <c r="H1352" s="1">
        <v>43792</v>
      </c>
      <c r="I1352" s="2">
        <v>110.47</v>
      </c>
      <c r="J1352" s="2">
        <v>132.41</v>
      </c>
    </row>
    <row r="1353" spans="1:10" x14ac:dyDescent="0.3">
      <c r="A1353">
        <v>1441674</v>
      </c>
      <c r="B1353">
        <v>622477834</v>
      </c>
      <c r="C1353" t="s">
        <v>1878</v>
      </c>
      <c r="D1353" t="s">
        <v>1450</v>
      </c>
      <c r="E1353" t="s">
        <v>19</v>
      </c>
      <c r="G1353" t="s">
        <v>20</v>
      </c>
      <c r="H1353" s="1">
        <v>44016</v>
      </c>
      <c r="I1353" s="2">
        <v>40.049999999999997</v>
      </c>
      <c r="J1353" s="2">
        <v>40.049999999999997</v>
      </c>
    </row>
    <row r="1354" spans="1:10" x14ac:dyDescent="0.3">
      <c r="A1354">
        <v>1443076</v>
      </c>
      <c r="B1354">
        <v>625642772</v>
      </c>
      <c r="C1354" t="s">
        <v>1879</v>
      </c>
      <c r="D1354" t="s">
        <v>1180</v>
      </c>
      <c r="E1354" t="s">
        <v>23</v>
      </c>
      <c r="G1354" t="s">
        <v>20</v>
      </c>
      <c r="H1354" s="1">
        <v>42602</v>
      </c>
      <c r="I1354" s="2">
        <v>73.88</v>
      </c>
      <c r="J1354" s="2">
        <v>73.88</v>
      </c>
    </row>
    <row r="1355" spans="1:10" x14ac:dyDescent="0.3">
      <c r="A1355">
        <v>1924919</v>
      </c>
      <c r="B1355">
        <v>627814254</v>
      </c>
      <c r="C1355" t="s">
        <v>1880</v>
      </c>
      <c r="D1355" t="s">
        <v>1559</v>
      </c>
      <c r="E1355" t="s">
        <v>26</v>
      </c>
      <c r="G1355" t="s">
        <v>20</v>
      </c>
      <c r="H1355" s="1">
        <v>43750</v>
      </c>
      <c r="I1355" s="2">
        <v>8.5</v>
      </c>
      <c r="J1355" s="2">
        <v>10.18</v>
      </c>
    </row>
    <row r="1356" spans="1:10" x14ac:dyDescent="0.3">
      <c r="A1356">
        <v>2059046</v>
      </c>
      <c r="B1356">
        <v>683224778</v>
      </c>
      <c r="C1356" t="s">
        <v>1881</v>
      </c>
      <c r="D1356" t="s">
        <v>1882</v>
      </c>
      <c r="E1356" t="s">
        <v>19</v>
      </c>
      <c r="G1356" t="s">
        <v>20</v>
      </c>
      <c r="H1356" s="1">
        <v>43820</v>
      </c>
      <c r="I1356" s="2">
        <v>17.68</v>
      </c>
      <c r="J1356" s="2">
        <v>21.19</v>
      </c>
    </row>
    <row r="1357" spans="1:10" x14ac:dyDescent="0.3">
      <c r="A1357">
        <v>1964576</v>
      </c>
      <c r="B1357">
        <v>627308612</v>
      </c>
      <c r="C1357" t="s">
        <v>1883</v>
      </c>
      <c r="D1357" t="s">
        <v>1306</v>
      </c>
      <c r="E1357" t="s">
        <v>19</v>
      </c>
      <c r="G1357" t="s">
        <v>20</v>
      </c>
      <c r="H1357" s="1">
        <v>43830</v>
      </c>
      <c r="I1357" s="2">
        <v>29.2</v>
      </c>
      <c r="J1357" s="2">
        <v>35</v>
      </c>
    </row>
    <row r="1358" spans="1:10" x14ac:dyDescent="0.3">
      <c r="A1358">
        <v>1958362</v>
      </c>
      <c r="B1358">
        <v>635564537</v>
      </c>
      <c r="C1358" t="s">
        <v>1884</v>
      </c>
      <c r="D1358" t="s">
        <v>314</v>
      </c>
      <c r="E1358" t="s">
        <v>19</v>
      </c>
      <c r="G1358" t="s">
        <v>20</v>
      </c>
      <c r="H1358" s="1">
        <v>43936</v>
      </c>
      <c r="I1358" s="2">
        <v>36.79</v>
      </c>
      <c r="J1358" s="2">
        <v>44.1</v>
      </c>
    </row>
    <row r="1359" spans="1:10" x14ac:dyDescent="0.3">
      <c r="A1359">
        <v>1689330</v>
      </c>
      <c r="B1359">
        <v>622254167</v>
      </c>
      <c r="C1359" t="s">
        <v>1885</v>
      </c>
      <c r="D1359" t="s">
        <v>36</v>
      </c>
      <c r="E1359" t="s">
        <v>19</v>
      </c>
      <c r="G1359" t="s">
        <v>20</v>
      </c>
      <c r="H1359" s="1">
        <v>44016</v>
      </c>
      <c r="I1359" s="2">
        <v>27.73</v>
      </c>
      <c r="J1359" s="2">
        <v>33.24</v>
      </c>
    </row>
    <row r="1360" spans="1:10" x14ac:dyDescent="0.3">
      <c r="A1360">
        <v>2021889</v>
      </c>
      <c r="B1360">
        <v>628294209</v>
      </c>
      <c r="C1360" t="s">
        <v>973</v>
      </c>
      <c r="D1360" t="s">
        <v>1886</v>
      </c>
      <c r="E1360" t="s">
        <v>26</v>
      </c>
      <c r="G1360" t="s">
        <v>20</v>
      </c>
      <c r="H1360" s="1">
        <v>44002</v>
      </c>
      <c r="I1360" s="2">
        <v>249.23</v>
      </c>
      <c r="J1360" s="2">
        <v>298.73</v>
      </c>
    </row>
    <row r="1361" spans="1:10" x14ac:dyDescent="0.3">
      <c r="A1361">
        <v>2066611</v>
      </c>
      <c r="B1361">
        <v>657430674</v>
      </c>
      <c r="C1361" t="s">
        <v>975</v>
      </c>
      <c r="D1361" t="s">
        <v>1887</v>
      </c>
      <c r="E1361" t="s">
        <v>23</v>
      </c>
      <c r="G1361" t="s">
        <v>20</v>
      </c>
      <c r="H1361" s="1">
        <v>43904</v>
      </c>
      <c r="I1361" s="2">
        <v>58.41</v>
      </c>
      <c r="J1361" s="2">
        <v>70.02</v>
      </c>
    </row>
    <row r="1362" spans="1:10" x14ac:dyDescent="0.3">
      <c r="A1362">
        <v>1503507</v>
      </c>
      <c r="B1362">
        <v>622675676</v>
      </c>
      <c r="C1362" t="s">
        <v>1888</v>
      </c>
      <c r="D1362" t="s">
        <v>895</v>
      </c>
      <c r="E1362" t="s">
        <v>19</v>
      </c>
      <c r="G1362" t="s">
        <v>20</v>
      </c>
      <c r="H1362" s="1">
        <v>44016</v>
      </c>
      <c r="I1362" s="2">
        <v>150.34</v>
      </c>
      <c r="J1362" s="2">
        <v>180.21</v>
      </c>
    </row>
    <row r="1363" spans="1:10" x14ac:dyDescent="0.3">
      <c r="A1363">
        <v>2029346</v>
      </c>
      <c r="B1363">
        <v>645772534</v>
      </c>
      <c r="C1363" t="s">
        <v>1889</v>
      </c>
      <c r="D1363" t="s">
        <v>1890</v>
      </c>
      <c r="E1363" t="s">
        <v>26</v>
      </c>
      <c r="G1363" t="s">
        <v>20</v>
      </c>
      <c r="H1363" s="1">
        <v>43988</v>
      </c>
      <c r="I1363" s="2">
        <v>6.02</v>
      </c>
      <c r="J1363" s="2">
        <v>7.22</v>
      </c>
    </row>
    <row r="1364" spans="1:10" x14ac:dyDescent="0.3">
      <c r="A1364">
        <v>1452259</v>
      </c>
      <c r="B1364">
        <v>626458723</v>
      </c>
      <c r="C1364" t="s">
        <v>1891</v>
      </c>
      <c r="D1364" t="s">
        <v>777</v>
      </c>
      <c r="E1364" t="s">
        <v>23</v>
      </c>
      <c r="G1364" t="s">
        <v>20</v>
      </c>
      <c r="H1364" s="1">
        <v>43876</v>
      </c>
      <c r="I1364" s="2">
        <v>195.17</v>
      </c>
      <c r="J1364" s="2">
        <v>233.94</v>
      </c>
    </row>
    <row r="1365" spans="1:10" x14ac:dyDescent="0.3">
      <c r="A1365">
        <v>2057651</v>
      </c>
      <c r="B1365">
        <v>685384554</v>
      </c>
      <c r="C1365" t="s">
        <v>1892</v>
      </c>
      <c r="D1365" t="s">
        <v>1893</v>
      </c>
      <c r="E1365" t="s">
        <v>23</v>
      </c>
      <c r="G1365" t="s">
        <v>20</v>
      </c>
      <c r="H1365" s="1">
        <v>43936</v>
      </c>
      <c r="I1365" s="2">
        <v>9.81</v>
      </c>
      <c r="J1365" s="2">
        <v>11.76</v>
      </c>
    </row>
    <row r="1366" spans="1:10" x14ac:dyDescent="0.3">
      <c r="A1366">
        <v>2035053</v>
      </c>
      <c r="B1366">
        <v>648434652</v>
      </c>
      <c r="C1366" t="s">
        <v>1894</v>
      </c>
      <c r="D1366" t="s">
        <v>745</v>
      </c>
      <c r="E1366" t="s">
        <v>19</v>
      </c>
      <c r="G1366" t="s">
        <v>20</v>
      </c>
      <c r="H1366" s="1">
        <v>44030</v>
      </c>
      <c r="I1366" s="2">
        <v>96.34</v>
      </c>
      <c r="J1366" s="2">
        <v>115.48</v>
      </c>
    </row>
    <row r="1367" spans="1:10" x14ac:dyDescent="0.3">
      <c r="A1367">
        <v>1681154</v>
      </c>
      <c r="B1367">
        <v>644401846</v>
      </c>
      <c r="C1367" t="s">
        <v>1894</v>
      </c>
      <c r="D1367" t="s">
        <v>940</v>
      </c>
      <c r="E1367" t="s">
        <v>23</v>
      </c>
      <c r="G1367" t="s">
        <v>20</v>
      </c>
      <c r="H1367" s="1">
        <v>43582</v>
      </c>
      <c r="I1367" s="2">
        <v>173.03</v>
      </c>
      <c r="J1367" s="2">
        <v>207.4</v>
      </c>
    </row>
    <row r="1368" spans="1:10" x14ac:dyDescent="0.3">
      <c r="A1368">
        <v>2064012</v>
      </c>
      <c r="B1368">
        <v>664049178</v>
      </c>
      <c r="C1368" t="s">
        <v>1895</v>
      </c>
      <c r="D1368" t="s">
        <v>133</v>
      </c>
      <c r="E1368" t="s">
        <v>23</v>
      </c>
      <c r="G1368" t="s">
        <v>20</v>
      </c>
      <c r="H1368" s="1">
        <v>43932</v>
      </c>
      <c r="I1368" s="2">
        <v>23.87</v>
      </c>
      <c r="J1368" s="2">
        <v>23.87</v>
      </c>
    </row>
    <row r="1369" spans="1:10" x14ac:dyDescent="0.3">
      <c r="A1369">
        <v>1454081</v>
      </c>
      <c r="B1369">
        <v>626052880</v>
      </c>
      <c r="C1369" t="s">
        <v>1896</v>
      </c>
      <c r="D1369" t="s">
        <v>1400</v>
      </c>
      <c r="E1369" t="s">
        <v>23</v>
      </c>
      <c r="G1369" t="s">
        <v>20</v>
      </c>
      <c r="H1369" s="1">
        <v>44016</v>
      </c>
      <c r="I1369" s="2">
        <v>107.11</v>
      </c>
      <c r="J1369" s="2">
        <v>107.11</v>
      </c>
    </row>
    <row r="1370" spans="1:10" x14ac:dyDescent="0.3">
      <c r="A1370">
        <v>1454230</v>
      </c>
      <c r="B1370">
        <v>628473563</v>
      </c>
      <c r="C1370" t="s">
        <v>1897</v>
      </c>
      <c r="D1370" t="s">
        <v>78</v>
      </c>
      <c r="E1370" t="s">
        <v>23</v>
      </c>
      <c r="G1370" t="s">
        <v>20</v>
      </c>
      <c r="H1370" s="1">
        <v>44016</v>
      </c>
      <c r="I1370" s="2">
        <v>19.77</v>
      </c>
      <c r="J1370" s="2">
        <v>23.7</v>
      </c>
    </row>
    <row r="1372" spans="1:10" x14ac:dyDescent="0.3">
      <c r="A1372" t="s">
        <v>4</v>
      </c>
      <c r="B1372" t="str">
        <f>"2580"</f>
        <v>2580</v>
      </c>
      <c r="C1372" t="s">
        <v>5</v>
      </c>
      <c r="D1372" t="s">
        <v>1898</v>
      </c>
    </row>
    <row r="1374" spans="1:10" x14ac:dyDescent="0.3">
      <c r="A1374" t="s">
        <v>7</v>
      </c>
      <c r="B1374" t="s">
        <v>8</v>
      </c>
      <c r="C1374" t="s">
        <v>9</v>
      </c>
      <c r="D1374" t="s">
        <v>10</v>
      </c>
      <c r="E1374" t="s">
        <v>11</v>
      </c>
      <c r="F1374" t="s">
        <v>12</v>
      </c>
      <c r="G1374" t="s">
        <v>13</v>
      </c>
      <c r="H1374" t="s">
        <v>14</v>
      </c>
      <c r="I1374" t="s">
        <v>15</v>
      </c>
      <c r="J1374" t="s">
        <v>16</v>
      </c>
    </row>
    <row r="1375" spans="1:10" x14ac:dyDescent="0.3">
      <c r="A1375">
        <v>2054484</v>
      </c>
      <c r="B1375">
        <v>659031165</v>
      </c>
      <c r="C1375" t="s">
        <v>1899</v>
      </c>
      <c r="D1375" t="s">
        <v>1900</v>
      </c>
      <c r="E1375" t="s">
        <v>19</v>
      </c>
      <c r="G1375" t="s">
        <v>20</v>
      </c>
      <c r="H1375" s="1">
        <v>43911</v>
      </c>
      <c r="I1375" s="2">
        <v>11.9</v>
      </c>
      <c r="J1375" s="2">
        <v>11.9</v>
      </c>
    </row>
    <row r="1376" spans="1:10" x14ac:dyDescent="0.3">
      <c r="A1376">
        <v>1633106</v>
      </c>
      <c r="B1376">
        <v>661503789</v>
      </c>
      <c r="C1376" t="s">
        <v>1901</v>
      </c>
      <c r="D1376" t="s">
        <v>1902</v>
      </c>
      <c r="E1376" t="s">
        <v>23</v>
      </c>
      <c r="G1376" t="s">
        <v>20</v>
      </c>
      <c r="H1376" s="1">
        <v>43925</v>
      </c>
      <c r="I1376" s="2">
        <v>91.61</v>
      </c>
      <c r="J1376" s="2">
        <v>91.61</v>
      </c>
    </row>
    <row r="1378" spans="1:10" x14ac:dyDescent="0.3">
      <c r="A1378" t="s">
        <v>4</v>
      </c>
      <c r="B1378" t="str">
        <f>"2650"</f>
        <v>2650</v>
      </c>
      <c r="C1378" t="s">
        <v>5</v>
      </c>
      <c r="D1378" t="s">
        <v>1903</v>
      </c>
    </row>
    <row r="1380" spans="1:10" x14ac:dyDescent="0.3">
      <c r="A1380" t="s">
        <v>7</v>
      </c>
      <c r="B1380" t="s">
        <v>8</v>
      </c>
      <c r="C1380" t="s">
        <v>9</v>
      </c>
      <c r="D1380" t="s">
        <v>10</v>
      </c>
      <c r="E1380" t="s">
        <v>11</v>
      </c>
      <c r="F1380" t="s">
        <v>12</v>
      </c>
      <c r="G1380" t="s">
        <v>13</v>
      </c>
      <c r="H1380" t="s">
        <v>14</v>
      </c>
      <c r="I1380" t="s">
        <v>15</v>
      </c>
      <c r="J1380" t="s">
        <v>16</v>
      </c>
    </row>
    <row r="1381" spans="1:10" x14ac:dyDescent="0.3">
      <c r="A1381">
        <v>1984020</v>
      </c>
      <c r="B1381">
        <v>651387482</v>
      </c>
      <c r="C1381" t="s">
        <v>1904</v>
      </c>
      <c r="D1381" t="s">
        <v>445</v>
      </c>
      <c r="E1381" t="s">
        <v>19</v>
      </c>
      <c r="G1381" t="s">
        <v>20</v>
      </c>
      <c r="H1381" s="1">
        <v>43554</v>
      </c>
      <c r="I1381" s="2">
        <v>1.91</v>
      </c>
      <c r="J1381" s="2">
        <v>1.91</v>
      </c>
    </row>
    <row r="1382" spans="1:10" x14ac:dyDescent="0.3">
      <c r="A1382">
        <v>1953991</v>
      </c>
      <c r="B1382">
        <v>652649526</v>
      </c>
      <c r="C1382" t="s">
        <v>1905</v>
      </c>
      <c r="D1382" t="s">
        <v>1906</v>
      </c>
      <c r="E1382" t="s">
        <v>19</v>
      </c>
      <c r="G1382" t="s">
        <v>20</v>
      </c>
      <c r="H1382" s="1">
        <v>43932</v>
      </c>
      <c r="I1382" s="2">
        <v>3.91</v>
      </c>
      <c r="J1382" s="2">
        <v>3.91</v>
      </c>
    </row>
    <row r="1383" spans="1:10" x14ac:dyDescent="0.3">
      <c r="A1383">
        <v>1751080</v>
      </c>
      <c r="B1383">
        <v>667562367</v>
      </c>
      <c r="C1383" t="s">
        <v>1907</v>
      </c>
      <c r="D1383" t="s">
        <v>214</v>
      </c>
      <c r="E1383" t="s">
        <v>19</v>
      </c>
      <c r="G1383" t="s">
        <v>20</v>
      </c>
      <c r="H1383" s="1">
        <v>43932</v>
      </c>
      <c r="I1383" s="2">
        <v>37.67</v>
      </c>
      <c r="J1383" s="2">
        <v>37.67</v>
      </c>
    </row>
    <row r="1384" spans="1:10" x14ac:dyDescent="0.3">
      <c r="A1384">
        <v>1996644</v>
      </c>
      <c r="B1384">
        <v>653776443</v>
      </c>
      <c r="C1384" t="s">
        <v>1908</v>
      </c>
      <c r="D1384" t="s">
        <v>489</v>
      </c>
      <c r="E1384" t="s">
        <v>23</v>
      </c>
      <c r="G1384" t="s">
        <v>20</v>
      </c>
      <c r="H1384" s="1">
        <v>43988</v>
      </c>
      <c r="I1384" s="2">
        <v>9.35</v>
      </c>
      <c r="J1384" s="2">
        <v>9.35</v>
      </c>
    </row>
    <row r="1385" spans="1:10" x14ac:dyDescent="0.3">
      <c r="A1385">
        <v>1981638</v>
      </c>
      <c r="B1385">
        <v>684087638</v>
      </c>
      <c r="C1385" t="s">
        <v>1909</v>
      </c>
      <c r="D1385" t="s">
        <v>1910</v>
      </c>
      <c r="E1385" t="s">
        <v>23</v>
      </c>
      <c r="G1385" t="s">
        <v>20</v>
      </c>
      <c r="H1385" s="1">
        <v>43932</v>
      </c>
      <c r="I1385" s="2">
        <v>4.79</v>
      </c>
      <c r="J1385" s="2">
        <v>4.79</v>
      </c>
    </row>
    <row r="1386" spans="1:10" x14ac:dyDescent="0.3">
      <c r="A1386">
        <v>2051969</v>
      </c>
      <c r="B1386">
        <v>648968402</v>
      </c>
      <c r="C1386" t="s">
        <v>1911</v>
      </c>
      <c r="D1386" t="s">
        <v>156</v>
      </c>
      <c r="E1386" t="s">
        <v>19</v>
      </c>
      <c r="G1386" t="s">
        <v>20</v>
      </c>
      <c r="H1386" s="1">
        <v>43904</v>
      </c>
      <c r="I1386" s="2">
        <v>2.31</v>
      </c>
      <c r="J1386" s="2">
        <v>2.31</v>
      </c>
    </row>
    <row r="1387" spans="1:10" x14ac:dyDescent="0.3">
      <c r="A1387">
        <v>1999614</v>
      </c>
      <c r="B1387">
        <v>650639578</v>
      </c>
      <c r="C1387" t="s">
        <v>1912</v>
      </c>
      <c r="D1387" t="s">
        <v>1120</v>
      </c>
      <c r="E1387" t="s">
        <v>19</v>
      </c>
      <c r="G1387" t="s">
        <v>20</v>
      </c>
      <c r="H1387" s="1">
        <v>43932</v>
      </c>
      <c r="I1387" s="2">
        <v>3.7</v>
      </c>
      <c r="J1387" s="2">
        <v>3.7</v>
      </c>
    </row>
    <row r="1388" spans="1:10" x14ac:dyDescent="0.3">
      <c r="A1388">
        <v>1994029</v>
      </c>
      <c r="B1388">
        <v>650422561</v>
      </c>
      <c r="C1388" t="s">
        <v>1913</v>
      </c>
      <c r="D1388" t="s">
        <v>287</v>
      </c>
      <c r="E1388" t="s">
        <v>19</v>
      </c>
      <c r="G1388" t="s">
        <v>20</v>
      </c>
      <c r="H1388" s="1">
        <v>43932</v>
      </c>
      <c r="I1388" s="2">
        <v>24.57</v>
      </c>
      <c r="J1388" s="2">
        <v>24.57</v>
      </c>
    </row>
    <row r="1389" spans="1:10" x14ac:dyDescent="0.3">
      <c r="A1389">
        <v>1746569</v>
      </c>
      <c r="B1389">
        <v>622954048</v>
      </c>
      <c r="C1389" t="s">
        <v>1914</v>
      </c>
      <c r="D1389" t="s">
        <v>388</v>
      </c>
      <c r="E1389" t="s">
        <v>23</v>
      </c>
      <c r="G1389" t="s">
        <v>20</v>
      </c>
      <c r="H1389" s="1">
        <v>43918</v>
      </c>
      <c r="I1389" s="2">
        <v>9.77</v>
      </c>
      <c r="J1389" s="2">
        <v>9.77</v>
      </c>
    </row>
    <row r="1390" spans="1:10" x14ac:dyDescent="0.3">
      <c r="A1390">
        <v>1752468</v>
      </c>
      <c r="B1390">
        <v>628580219</v>
      </c>
      <c r="C1390" t="s">
        <v>539</v>
      </c>
      <c r="D1390" t="s">
        <v>472</v>
      </c>
      <c r="E1390" t="s">
        <v>23</v>
      </c>
      <c r="G1390" t="s">
        <v>20</v>
      </c>
      <c r="H1390" s="1">
        <v>43890</v>
      </c>
      <c r="I1390" s="2">
        <v>8.19</v>
      </c>
      <c r="J1390" s="2">
        <v>8.19</v>
      </c>
    </row>
    <row r="1391" spans="1:10" x14ac:dyDescent="0.3">
      <c r="A1391">
        <v>2054815</v>
      </c>
      <c r="B1391">
        <v>668242837</v>
      </c>
      <c r="C1391" t="s">
        <v>539</v>
      </c>
      <c r="D1391" t="s">
        <v>1915</v>
      </c>
      <c r="E1391" t="s">
        <v>23</v>
      </c>
      <c r="G1391" t="s">
        <v>20</v>
      </c>
      <c r="H1391" s="1">
        <v>43834</v>
      </c>
      <c r="I1391" s="2">
        <v>25.09</v>
      </c>
      <c r="J1391" s="2">
        <v>25.09</v>
      </c>
    </row>
    <row r="1392" spans="1:10" x14ac:dyDescent="0.3">
      <c r="A1392">
        <v>2020832</v>
      </c>
      <c r="B1392">
        <v>646134841</v>
      </c>
      <c r="C1392" t="s">
        <v>1916</v>
      </c>
      <c r="D1392" t="s">
        <v>1917</v>
      </c>
      <c r="E1392" t="s">
        <v>19</v>
      </c>
      <c r="G1392" t="s">
        <v>20</v>
      </c>
      <c r="H1392" s="1">
        <v>43918</v>
      </c>
      <c r="I1392" s="2">
        <v>11.6</v>
      </c>
      <c r="J1392" s="2">
        <v>11.6</v>
      </c>
    </row>
    <row r="1393" spans="1:10" x14ac:dyDescent="0.3">
      <c r="A1393">
        <v>1976026</v>
      </c>
      <c r="B1393">
        <v>647103902</v>
      </c>
      <c r="C1393" t="s">
        <v>1918</v>
      </c>
      <c r="D1393" t="s">
        <v>953</v>
      </c>
      <c r="E1393" t="s">
        <v>23</v>
      </c>
      <c r="G1393" t="s">
        <v>20</v>
      </c>
      <c r="H1393" s="1">
        <v>44016</v>
      </c>
      <c r="I1393" s="2">
        <v>71.62</v>
      </c>
      <c r="J1393" s="2">
        <v>71.62</v>
      </c>
    </row>
    <row r="1394" spans="1:10" x14ac:dyDescent="0.3">
      <c r="A1394">
        <v>1963305</v>
      </c>
      <c r="B1394">
        <v>654965631</v>
      </c>
      <c r="C1394" t="s">
        <v>1919</v>
      </c>
      <c r="D1394" t="s">
        <v>1764</v>
      </c>
      <c r="E1394" t="s">
        <v>19</v>
      </c>
      <c r="G1394" t="s">
        <v>20</v>
      </c>
      <c r="H1394" s="1">
        <v>43610</v>
      </c>
      <c r="I1394" s="2">
        <v>2.14</v>
      </c>
      <c r="J1394" s="2">
        <v>2.14</v>
      </c>
    </row>
    <row r="1395" spans="1:10" x14ac:dyDescent="0.3">
      <c r="A1395">
        <v>2023273</v>
      </c>
      <c r="B1395">
        <v>653410266</v>
      </c>
      <c r="C1395" t="s">
        <v>1920</v>
      </c>
      <c r="D1395" t="s">
        <v>1921</v>
      </c>
      <c r="E1395" t="s">
        <v>23</v>
      </c>
      <c r="G1395" t="s">
        <v>20</v>
      </c>
      <c r="H1395" s="1">
        <v>43862</v>
      </c>
      <c r="I1395" s="2">
        <v>247.36</v>
      </c>
      <c r="J1395" s="2">
        <v>247.36</v>
      </c>
    </row>
    <row r="1396" spans="1:10" x14ac:dyDescent="0.3">
      <c r="A1396">
        <v>1927656</v>
      </c>
      <c r="B1396">
        <v>658534789</v>
      </c>
      <c r="C1396" t="s">
        <v>1922</v>
      </c>
      <c r="D1396" t="s">
        <v>487</v>
      </c>
      <c r="E1396" t="s">
        <v>19</v>
      </c>
      <c r="G1396" t="s">
        <v>20</v>
      </c>
      <c r="H1396" s="1">
        <v>43246</v>
      </c>
      <c r="I1396" s="2">
        <v>1.37</v>
      </c>
      <c r="J1396" s="2">
        <v>1.37</v>
      </c>
    </row>
    <row r="1397" spans="1:10" x14ac:dyDescent="0.3">
      <c r="A1397">
        <v>1595099</v>
      </c>
      <c r="B1397">
        <v>651538852</v>
      </c>
      <c r="C1397" t="s">
        <v>1128</v>
      </c>
      <c r="D1397" t="s">
        <v>1073</v>
      </c>
      <c r="E1397" t="s">
        <v>23</v>
      </c>
      <c r="G1397" t="s">
        <v>20</v>
      </c>
      <c r="H1397" s="1">
        <v>44030</v>
      </c>
      <c r="I1397" s="2">
        <v>185.48</v>
      </c>
      <c r="J1397" s="2">
        <v>185.48</v>
      </c>
    </row>
    <row r="1398" spans="1:10" x14ac:dyDescent="0.3">
      <c r="A1398">
        <v>2052264</v>
      </c>
      <c r="B1398">
        <v>660572355</v>
      </c>
      <c r="C1398" t="s">
        <v>1923</v>
      </c>
      <c r="D1398" t="s">
        <v>1924</v>
      </c>
      <c r="E1398" t="s">
        <v>19</v>
      </c>
      <c r="G1398" t="s">
        <v>20</v>
      </c>
      <c r="H1398" s="1">
        <v>43624</v>
      </c>
      <c r="I1398" s="2">
        <v>11.9</v>
      </c>
      <c r="J1398" s="2">
        <v>11.9</v>
      </c>
    </row>
    <row r="1399" spans="1:10" x14ac:dyDescent="0.3">
      <c r="A1399">
        <v>1976034</v>
      </c>
      <c r="B1399">
        <v>667285514</v>
      </c>
      <c r="C1399" t="s">
        <v>1925</v>
      </c>
      <c r="D1399" t="s">
        <v>1926</v>
      </c>
      <c r="E1399" t="s">
        <v>19</v>
      </c>
      <c r="G1399" t="s">
        <v>20</v>
      </c>
      <c r="H1399" s="1">
        <v>43918</v>
      </c>
      <c r="I1399" s="2">
        <v>16.98</v>
      </c>
      <c r="J1399" s="2">
        <v>16.98</v>
      </c>
    </row>
    <row r="1400" spans="1:10" x14ac:dyDescent="0.3">
      <c r="A1400">
        <v>2064970</v>
      </c>
      <c r="B1400">
        <v>644883647</v>
      </c>
      <c r="C1400" t="s">
        <v>1927</v>
      </c>
      <c r="D1400" t="s">
        <v>550</v>
      </c>
      <c r="E1400" t="s">
        <v>23</v>
      </c>
      <c r="G1400" t="s">
        <v>20</v>
      </c>
      <c r="H1400" s="1">
        <v>43806</v>
      </c>
      <c r="I1400" s="2">
        <v>9.5399999999999991</v>
      </c>
      <c r="J1400" s="2">
        <v>9.5399999999999991</v>
      </c>
    </row>
    <row r="1401" spans="1:10" x14ac:dyDescent="0.3">
      <c r="A1401">
        <v>1992783</v>
      </c>
      <c r="B1401">
        <v>655463958</v>
      </c>
      <c r="C1401" t="s">
        <v>1928</v>
      </c>
      <c r="D1401" t="s">
        <v>717</v>
      </c>
      <c r="E1401" t="s">
        <v>19</v>
      </c>
      <c r="G1401" t="s">
        <v>20</v>
      </c>
      <c r="H1401" s="1">
        <v>43862</v>
      </c>
      <c r="I1401" s="2">
        <v>1.38</v>
      </c>
      <c r="J1401" s="2">
        <v>1.38</v>
      </c>
    </row>
    <row r="1402" spans="1:10" x14ac:dyDescent="0.3">
      <c r="A1402">
        <v>1576859</v>
      </c>
      <c r="B1402">
        <v>647781954</v>
      </c>
      <c r="C1402" t="s">
        <v>1929</v>
      </c>
      <c r="D1402" t="s">
        <v>1760</v>
      </c>
      <c r="E1402" t="s">
        <v>26</v>
      </c>
      <c r="G1402" t="s">
        <v>20</v>
      </c>
      <c r="H1402" s="1">
        <v>44016</v>
      </c>
      <c r="I1402" s="2">
        <v>55.44</v>
      </c>
      <c r="J1402" s="2">
        <v>55.44</v>
      </c>
    </row>
    <row r="1403" spans="1:10" x14ac:dyDescent="0.3">
      <c r="A1403">
        <v>1960145</v>
      </c>
      <c r="B1403">
        <v>644052961</v>
      </c>
      <c r="C1403" t="s">
        <v>1930</v>
      </c>
      <c r="D1403" t="s">
        <v>168</v>
      </c>
      <c r="E1403" t="s">
        <v>19</v>
      </c>
      <c r="G1403" t="s">
        <v>20</v>
      </c>
      <c r="H1403" s="1">
        <v>43890</v>
      </c>
      <c r="I1403" s="2">
        <v>7.03</v>
      </c>
      <c r="J1403" s="2">
        <v>7.03</v>
      </c>
    </row>
    <row r="1404" spans="1:10" x14ac:dyDescent="0.3">
      <c r="A1404">
        <v>2028801</v>
      </c>
      <c r="B1404">
        <v>660794611</v>
      </c>
      <c r="C1404" t="s">
        <v>1930</v>
      </c>
      <c r="D1404" t="s">
        <v>914</v>
      </c>
      <c r="E1404" t="s">
        <v>19</v>
      </c>
      <c r="G1404" t="s">
        <v>20</v>
      </c>
      <c r="H1404" s="1">
        <v>43554</v>
      </c>
      <c r="I1404" s="2">
        <v>2.73</v>
      </c>
      <c r="J1404" s="2">
        <v>2.73</v>
      </c>
    </row>
    <row r="1405" spans="1:10" x14ac:dyDescent="0.3">
      <c r="A1405">
        <v>2027381</v>
      </c>
      <c r="B1405">
        <v>679766865</v>
      </c>
      <c r="C1405" t="s">
        <v>1931</v>
      </c>
      <c r="D1405" t="s">
        <v>1932</v>
      </c>
      <c r="E1405" t="s">
        <v>23</v>
      </c>
      <c r="G1405" t="s">
        <v>20</v>
      </c>
      <c r="H1405" s="1">
        <v>43932</v>
      </c>
      <c r="I1405" s="2">
        <v>6.28</v>
      </c>
      <c r="J1405" s="2">
        <v>6.28</v>
      </c>
    </row>
    <row r="1406" spans="1:10" x14ac:dyDescent="0.3">
      <c r="A1406">
        <v>1746825</v>
      </c>
      <c r="B1406">
        <v>669929507</v>
      </c>
      <c r="C1406" t="s">
        <v>1933</v>
      </c>
      <c r="D1406" t="s">
        <v>1934</v>
      </c>
      <c r="E1406" t="s">
        <v>19</v>
      </c>
      <c r="G1406" t="s">
        <v>20</v>
      </c>
      <c r="H1406" s="1">
        <v>43862</v>
      </c>
      <c r="I1406" s="2">
        <v>0.92</v>
      </c>
      <c r="J1406" s="2">
        <v>0.92</v>
      </c>
    </row>
    <row r="1407" spans="1:10" x14ac:dyDescent="0.3">
      <c r="A1407">
        <v>1724533</v>
      </c>
      <c r="B1407">
        <v>514396837</v>
      </c>
      <c r="C1407" t="s">
        <v>1935</v>
      </c>
      <c r="D1407" t="s">
        <v>1936</v>
      </c>
      <c r="E1407" t="s">
        <v>19</v>
      </c>
      <c r="G1407" t="s">
        <v>20</v>
      </c>
      <c r="H1407" s="1">
        <v>43904</v>
      </c>
      <c r="I1407" s="2">
        <v>8.42</v>
      </c>
      <c r="J1407" s="2">
        <v>8.42</v>
      </c>
    </row>
    <row r="1408" spans="1:10" x14ac:dyDescent="0.3">
      <c r="A1408">
        <v>2024610</v>
      </c>
      <c r="B1408">
        <v>131846792</v>
      </c>
      <c r="C1408" t="s">
        <v>1937</v>
      </c>
      <c r="D1408" t="s">
        <v>36</v>
      </c>
      <c r="E1408" t="s">
        <v>23</v>
      </c>
      <c r="G1408" t="s">
        <v>20</v>
      </c>
      <c r="H1408" s="1">
        <v>43932</v>
      </c>
      <c r="I1408" s="2">
        <v>27.86</v>
      </c>
      <c r="J1408" s="2">
        <v>27.86</v>
      </c>
    </row>
    <row r="1409" spans="1:10" x14ac:dyDescent="0.3">
      <c r="A1409">
        <v>2027605</v>
      </c>
      <c r="B1409">
        <v>684385602</v>
      </c>
      <c r="C1409" t="s">
        <v>1938</v>
      </c>
      <c r="D1409" t="s">
        <v>1939</v>
      </c>
      <c r="E1409" t="s">
        <v>19</v>
      </c>
      <c r="G1409" t="s">
        <v>20</v>
      </c>
      <c r="H1409" s="1">
        <v>43932</v>
      </c>
      <c r="I1409" s="2">
        <v>7.62</v>
      </c>
      <c r="J1409" s="2">
        <v>7.62</v>
      </c>
    </row>
    <row r="1410" spans="1:10" x14ac:dyDescent="0.3">
      <c r="A1410">
        <v>2065423</v>
      </c>
      <c r="B1410">
        <v>680556677</v>
      </c>
      <c r="C1410" t="s">
        <v>1940</v>
      </c>
      <c r="D1410" t="s">
        <v>819</v>
      </c>
      <c r="E1410" t="s">
        <v>23</v>
      </c>
      <c r="G1410" t="s">
        <v>20</v>
      </c>
      <c r="H1410" s="1">
        <v>43932</v>
      </c>
      <c r="I1410" s="2">
        <v>36.67</v>
      </c>
      <c r="J1410" s="2">
        <v>36.67</v>
      </c>
    </row>
    <row r="1411" spans="1:10" x14ac:dyDescent="0.3">
      <c r="A1411">
        <v>1978279</v>
      </c>
      <c r="B1411">
        <v>659287668</v>
      </c>
      <c r="C1411" t="s">
        <v>1941</v>
      </c>
      <c r="D1411" t="s">
        <v>1942</v>
      </c>
      <c r="E1411" t="s">
        <v>19</v>
      </c>
      <c r="G1411" t="s">
        <v>20</v>
      </c>
      <c r="H1411" s="1">
        <v>43932</v>
      </c>
      <c r="I1411" s="2">
        <v>7.03</v>
      </c>
      <c r="J1411" s="2">
        <v>7.03</v>
      </c>
    </row>
    <row r="1412" spans="1:10" x14ac:dyDescent="0.3">
      <c r="A1412">
        <v>2027506</v>
      </c>
      <c r="B1412">
        <v>656688140</v>
      </c>
      <c r="C1412" t="s">
        <v>1941</v>
      </c>
      <c r="D1412" t="s">
        <v>1943</v>
      </c>
      <c r="E1412" t="s">
        <v>23</v>
      </c>
      <c r="G1412" t="s">
        <v>20</v>
      </c>
      <c r="H1412" s="1">
        <v>43932</v>
      </c>
      <c r="I1412" s="2">
        <v>4.3499999999999996</v>
      </c>
      <c r="J1412" s="2">
        <v>4.3499999999999996</v>
      </c>
    </row>
    <row r="1413" spans="1:10" x14ac:dyDescent="0.3">
      <c r="A1413">
        <v>2066835</v>
      </c>
      <c r="B1413">
        <v>665110953</v>
      </c>
      <c r="C1413" t="s">
        <v>1944</v>
      </c>
      <c r="D1413" t="s">
        <v>633</v>
      </c>
      <c r="E1413" t="s">
        <v>23</v>
      </c>
      <c r="G1413" t="s">
        <v>20</v>
      </c>
      <c r="H1413" s="1">
        <v>43974</v>
      </c>
      <c r="I1413" s="2">
        <v>9.43</v>
      </c>
      <c r="J1413" s="2">
        <v>9.43</v>
      </c>
    </row>
    <row r="1414" spans="1:10" x14ac:dyDescent="0.3">
      <c r="A1414">
        <v>1746577</v>
      </c>
      <c r="B1414">
        <v>665225595</v>
      </c>
      <c r="C1414" t="s">
        <v>1945</v>
      </c>
      <c r="D1414" t="s">
        <v>1946</v>
      </c>
      <c r="E1414" t="s">
        <v>23</v>
      </c>
      <c r="G1414" t="s">
        <v>20</v>
      </c>
      <c r="H1414" s="1">
        <v>43834</v>
      </c>
      <c r="I1414" s="2">
        <v>1.25</v>
      </c>
      <c r="J1414" s="2">
        <v>1.25</v>
      </c>
    </row>
    <row r="1415" spans="1:10" x14ac:dyDescent="0.3">
      <c r="A1415">
        <v>1981422</v>
      </c>
      <c r="B1415">
        <v>667728174</v>
      </c>
      <c r="C1415" t="s">
        <v>1947</v>
      </c>
      <c r="D1415" t="s">
        <v>1948</v>
      </c>
      <c r="E1415" t="s">
        <v>23</v>
      </c>
      <c r="G1415" t="s">
        <v>20</v>
      </c>
      <c r="H1415" s="1">
        <v>43932</v>
      </c>
      <c r="I1415" s="2">
        <v>31.6</v>
      </c>
      <c r="J1415" s="2">
        <v>31.6</v>
      </c>
    </row>
    <row r="1416" spans="1:10" x14ac:dyDescent="0.3">
      <c r="A1416">
        <v>1739341</v>
      </c>
      <c r="B1416">
        <v>648468585</v>
      </c>
      <c r="C1416" t="s">
        <v>1702</v>
      </c>
      <c r="D1416" t="s">
        <v>1193</v>
      </c>
      <c r="E1416" t="s">
        <v>19</v>
      </c>
      <c r="G1416" t="s">
        <v>20</v>
      </c>
      <c r="H1416" s="1">
        <v>43932</v>
      </c>
      <c r="I1416" s="2">
        <v>25.46</v>
      </c>
      <c r="J1416" s="2">
        <v>25.46</v>
      </c>
    </row>
    <row r="1417" spans="1:10" x14ac:dyDescent="0.3">
      <c r="A1417">
        <v>2006542</v>
      </c>
      <c r="B1417">
        <v>645935230</v>
      </c>
      <c r="C1417" t="s">
        <v>842</v>
      </c>
      <c r="D1417" t="s">
        <v>156</v>
      </c>
      <c r="E1417" t="s">
        <v>19</v>
      </c>
      <c r="G1417" t="s">
        <v>20</v>
      </c>
      <c r="H1417" s="1">
        <v>43862</v>
      </c>
      <c r="I1417" s="2">
        <v>137.29</v>
      </c>
      <c r="J1417" s="2">
        <v>137.29</v>
      </c>
    </row>
    <row r="1418" spans="1:10" x14ac:dyDescent="0.3">
      <c r="A1418">
        <v>2039246</v>
      </c>
      <c r="B1418">
        <v>628579948</v>
      </c>
      <c r="C1418" t="s">
        <v>1949</v>
      </c>
      <c r="D1418" t="s">
        <v>1950</v>
      </c>
      <c r="E1418" t="s">
        <v>19</v>
      </c>
      <c r="G1418" t="s">
        <v>20</v>
      </c>
      <c r="H1418" s="1">
        <v>43932</v>
      </c>
      <c r="I1418" s="2">
        <v>17.72</v>
      </c>
      <c r="J1418" s="2">
        <v>17.72</v>
      </c>
    </row>
    <row r="1419" spans="1:10" x14ac:dyDescent="0.3">
      <c r="A1419">
        <v>2067106</v>
      </c>
      <c r="B1419">
        <v>662203694</v>
      </c>
      <c r="C1419" t="s">
        <v>1951</v>
      </c>
      <c r="D1419" t="s">
        <v>1952</v>
      </c>
      <c r="E1419" t="s">
        <v>23</v>
      </c>
      <c r="G1419" t="s">
        <v>20</v>
      </c>
      <c r="H1419" s="1">
        <v>43932</v>
      </c>
      <c r="I1419" s="2">
        <v>2.29</v>
      </c>
      <c r="J1419" s="2">
        <v>2.29</v>
      </c>
    </row>
    <row r="1420" spans="1:10" x14ac:dyDescent="0.3">
      <c r="A1420">
        <v>2031532</v>
      </c>
      <c r="B1420">
        <v>653299958</v>
      </c>
      <c r="C1420" t="s">
        <v>1953</v>
      </c>
      <c r="D1420" t="s">
        <v>536</v>
      </c>
      <c r="E1420" t="s">
        <v>23</v>
      </c>
      <c r="G1420" t="s">
        <v>20</v>
      </c>
      <c r="H1420" s="1">
        <v>43932</v>
      </c>
      <c r="I1420" s="2">
        <v>0.92</v>
      </c>
      <c r="J1420" s="2">
        <v>0.92</v>
      </c>
    </row>
    <row r="1421" spans="1:10" x14ac:dyDescent="0.3">
      <c r="A1421">
        <v>2039253</v>
      </c>
      <c r="B1421">
        <v>675626345</v>
      </c>
      <c r="C1421" t="s">
        <v>1954</v>
      </c>
      <c r="D1421" t="s">
        <v>1955</v>
      </c>
      <c r="E1421" t="s">
        <v>19</v>
      </c>
      <c r="G1421" t="s">
        <v>20</v>
      </c>
      <c r="H1421" s="1">
        <v>43722</v>
      </c>
      <c r="I1421" s="2">
        <v>30.45</v>
      </c>
      <c r="J1421" s="2">
        <v>30.45</v>
      </c>
    </row>
    <row r="1422" spans="1:10" x14ac:dyDescent="0.3">
      <c r="A1422">
        <v>1921238</v>
      </c>
      <c r="B1422">
        <v>630860849</v>
      </c>
      <c r="C1422" t="s">
        <v>1956</v>
      </c>
      <c r="D1422" t="s">
        <v>472</v>
      </c>
      <c r="E1422" t="s">
        <v>23</v>
      </c>
      <c r="G1422" t="s">
        <v>20</v>
      </c>
      <c r="H1422" s="1">
        <v>43932</v>
      </c>
      <c r="I1422" s="2">
        <v>11.33</v>
      </c>
      <c r="J1422" s="2">
        <v>11.33</v>
      </c>
    </row>
    <row r="1423" spans="1:10" x14ac:dyDescent="0.3">
      <c r="A1423">
        <v>1970573</v>
      </c>
      <c r="B1423">
        <v>641797048</v>
      </c>
      <c r="C1423" t="s">
        <v>1957</v>
      </c>
      <c r="D1423" t="s">
        <v>1958</v>
      </c>
      <c r="E1423" t="s">
        <v>19</v>
      </c>
      <c r="G1423" t="s">
        <v>20</v>
      </c>
      <c r="H1423" s="1">
        <v>43652</v>
      </c>
      <c r="I1423" s="2">
        <v>8.52</v>
      </c>
      <c r="J1423" s="2">
        <v>8.52</v>
      </c>
    </row>
    <row r="1424" spans="1:10" x14ac:dyDescent="0.3">
      <c r="A1424">
        <v>1748961</v>
      </c>
      <c r="B1424">
        <v>627279896</v>
      </c>
      <c r="C1424" t="s">
        <v>1959</v>
      </c>
      <c r="D1424" t="s">
        <v>1960</v>
      </c>
      <c r="E1424" t="s">
        <v>19</v>
      </c>
      <c r="G1424" t="s">
        <v>20</v>
      </c>
      <c r="H1424" s="1">
        <v>43932</v>
      </c>
      <c r="I1424" s="2">
        <v>3.06</v>
      </c>
      <c r="J1424" s="2">
        <v>3.06</v>
      </c>
    </row>
    <row r="1425" spans="1:10" x14ac:dyDescent="0.3">
      <c r="A1425">
        <v>1990803</v>
      </c>
      <c r="B1425">
        <v>681743555</v>
      </c>
      <c r="C1425" t="s">
        <v>1298</v>
      </c>
      <c r="D1425" t="s">
        <v>834</v>
      </c>
      <c r="E1425" t="s">
        <v>19</v>
      </c>
      <c r="G1425" t="s">
        <v>20</v>
      </c>
      <c r="H1425" s="1">
        <v>43918</v>
      </c>
      <c r="I1425" s="2">
        <v>20.02</v>
      </c>
      <c r="J1425" s="2">
        <v>20.02</v>
      </c>
    </row>
    <row r="1426" spans="1:10" x14ac:dyDescent="0.3">
      <c r="A1426">
        <v>2024792</v>
      </c>
      <c r="B1426">
        <v>658122791</v>
      </c>
      <c r="C1426" t="s">
        <v>140</v>
      </c>
      <c r="D1426" t="s">
        <v>1961</v>
      </c>
      <c r="E1426" t="s">
        <v>23</v>
      </c>
      <c r="G1426" t="s">
        <v>20</v>
      </c>
      <c r="H1426" s="1">
        <v>43932</v>
      </c>
      <c r="I1426" s="2">
        <v>3.13</v>
      </c>
      <c r="J1426" s="2">
        <v>3.13</v>
      </c>
    </row>
    <row r="1427" spans="1:10" x14ac:dyDescent="0.3">
      <c r="A1427">
        <v>2030138</v>
      </c>
      <c r="B1427">
        <v>657822938</v>
      </c>
      <c r="C1427" t="s">
        <v>1079</v>
      </c>
      <c r="D1427" t="s">
        <v>163</v>
      </c>
      <c r="E1427" t="s">
        <v>23</v>
      </c>
      <c r="G1427" t="s">
        <v>20</v>
      </c>
      <c r="H1427" s="1">
        <v>43932</v>
      </c>
      <c r="I1427" s="2">
        <v>14.29</v>
      </c>
      <c r="J1427" s="2">
        <v>14.29</v>
      </c>
    </row>
    <row r="1429" spans="1:10" x14ac:dyDescent="0.3">
      <c r="A1429" t="s">
        <v>4</v>
      </c>
      <c r="B1429" t="str">
        <f>"2850"</f>
        <v>2850</v>
      </c>
      <c r="C1429" t="s">
        <v>5</v>
      </c>
      <c r="D1429" t="s">
        <v>1962</v>
      </c>
    </row>
    <row r="1431" spans="1:10" x14ac:dyDescent="0.3">
      <c r="A1431" t="s">
        <v>7</v>
      </c>
      <c r="B1431" t="s">
        <v>8</v>
      </c>
      <c r="C1431" t="s">
        <v>9</v>
      </c>
      <c r="D1431" t="s">
        <v>10</v>
      </c>
      <c r="E1431" t="s">
        <v>11</v>
      </c>
      <c r="F1431" t="s">
        <v>12</v>
      </c>
      <c r="G1431" t="s">
        <v>13</v>
      </c>
      <c r="H1431" t="s">
        <v>14</v>
      </c>
      <c r="I1431" t="s">
        <v>15</v>
      </c>
      <c r="J1431" t="s">
        <v>16</v>
      </c>
    </row>
    <row r="1432" spans="1:10" x14ac:dyDescent="0.3">
      <c r="A1432">
        <v>1769025</v>
      </c>
      <c r="B1432">
        <v>659545743</v>
      </c>
      <c r="C1432" t="s">
        <v>1963</v>
      </c>
      <c r="D1432" t="s">
        <v>1964</v>
      </c>
      <c r="E1432" t="s">
        <v>23</v>
      </c>
      <c r="G1432" t="s">
        <v>20</v>
      </c>
      <c r="H1432" s="1">
        <v>44012</v>
      </c>
      <c r="I1432" s="2">
        <v>105.56</v>
      </c>
      <c r="J1432" s="2">
        <v>147.78</v>
      </c>
    </row>
    <row r="1434" spans="1:10" x14ac:dyDescent="0.3">
      <c r="A1434" t="s">
        <v>4</v>
      </c>
      <c r="B1434" t="str">
        <f>"2950"</f>
        <v>2950</v>
      </c>
      <c r="C1434" t="s">
        <v>5</v>
      </c>
      <c r="D1434" t="s">
        <v>1965</v>
      </c>
    </row>
    <row r="1436" spans="1:10" x14ac:dyDescent="0.3">
      <c r="A1436" t="s">
        <v>7</v>
      </c>
      <c r="B1436" t="s">
        <v>8</v>
      </c>
      <c r="C1436" t="s">
        <v>9</v>
      </c>
      <c r="D1436" t="s">
        <v>10</v>
      </c>
      <c r="E1436" t="s">
        <v>11</v>
      </c>
      <c r="F1436" t="s">
        <v>12</v>
      </c>
      <c r="G1436" t="s">
        <v>13</v>
      </c>
      <c r="H1436" t="s">
        <v>14</v>
      </c>
      <c r="I1436" t="s">
        <v>15</v>
      </c>
      <c r="J1436" t="s">
        <v>16</v>
      </c>
    </row>
    <row r="1437" spans="1:10" x14ac:dyDescent="0.3">
      <c r="A1437">
        <v>1985514</v>
      </c>
      <c r="B1437">
        <v>719177537</v>
      </c>
      <c r="C1437" t="s">
        <v>24</v>
      </c>
      <c r="D1437" t="s">
        <v>701</v>
      </c>
      <c r="E1437" t="s">
        <v>23</v>
      </c>
      <c r="G1437" t="s">
        <v>20</v>
      </c>
      <c r="H1437" s="1">
        <v>43870</v>
      </c>
      <c r="I1437" s="2">
        <v>5.2</v>
      </c>
      <c r="J1437" s="2">
        <v>18.73</v>
      </c>
    </row>
    <row r="1438" spans="1:10" x14ac:dyDescent="0.3">
      <c r="A1438">
        <v>2054971</v>
      </c>
      <c r="B1438">
        <v>668181985</v>
      </c>
      <c r="C1438" t="s">
        <v>1966</v>
      </c>
      <c r="D1438" t="s">
        <v>1736</v>
      </c>
      <c r="E1438" t="s">
        <v>23</v>
      </c>
      <c r="G1438" t="s">
        <v>20</v>
      </c>
      <c r="H1438" s="1">
        <v>43842</v>
      </c>
      <c r="I1438" s="2">
        <v>1.37</v>
      </c>
      <c r="J1438" s="2">
        <v>4.92</v>
      </c>
    </row>
    <row r="1439" spans="1:10" x14ac:dyDescent="0.3">
      <c r="A1439">
        <v>1975457</v>
      </c>
      <c r="B1439">
        <v>470443862</v>
      </c>
      <c r="C1439" t="s">
        <v>1967</v>
      </c>
      <c r="D1439" t="s">
        <v>955</v>
      </c>
      <c r="E1439" t="s">
        <v>23</v>
      </c>
      <c r="G1439" t="s">
        <v>20</v>
      </c>
      <c r="H1439" s="1">
        <v>43968</v>
      </c>
      <c r="I1439" s="2">
        <v>9.39</v>
      </c>
      <c r="J1439" s="2">
        <v>33.799999999999997</v>
      </c>
    </row>
    <row r="1440" spans="1:10" x14ac:dyDescent="0.3">
      <c r="A1440">
        <v>1970284</v>
      </c>
      <c r="B1440">
        <v>683572416</v>
      </c>
      <c r="C1440" t="s">
        <v>245</v>
      </c>
      <c r="D1440" t="s">
        <v>1968</v>
      </c>
      <c r="E1440" t="s">
        <v>23</v>
      </c>
      <c r="G1440" t="s">
        <v>20</v>
      </c>
      <c r="H1440" s="1">
        <v>43968</v>
      </c>
      <c r="I1440" s="2">
        <v>9.39</v>
      </c>
      <c r="J1440" s="2">
        <v>33.799999999999997</v>
      </c>
    </row>
    <row r="1441" spans="1:10" x14ac:dyDescent="0.3">
      <c r="A1441">
        <v>2054583</v>
      </c>
      <c r="B1441">
        <v>638906115</v>
      </c>
      <c r="C1441" t="s">
        <v>1969</v>
      </c>
      <c r="D1441" t="s">
        <v>346</v>
      </c>
      <c r="E1441" t="s">
        <v>23</v>
      </c>
      <c r="G1441" t="s">
        <v>20</v>
      </c>
      <c r="H1441" s="1">
        <v>43786</v>
      </c>
      <c r="I1441" s="2">
        <v>9.2899999999999991</v>
      </c>
      <c r="J1441" s="2">
        <v>33.43</v>
      </c>
    </row>
    <row r="1442" spans="1:10" x14ac:dyDescent="0.3">
      <c r="A1442">
        <v>2038511</v>
      </c>
      <c r="B1442">
        <v>662045723</v>
      </c>
      <c r="C1442" t="s">
        <v>204</v>
      </c>
      <c r="D1442" t="s">
        <v>1970</v>
      </c>
      <c r="E1442" t="s">
        <v>23</v>
      </c>
      <c r="G1442" t="s">
        <v>20</v>
      </c>
      <c r="H1442" s="1">
        <v>43856</v>
      </c>
      <c r="I1442" s="2">
        <v>8.2899999999999991</v>
      </c>
      <c r="J1442" s="2">
        <v>29.84</v>
      </c>
    </row>
    <row r="1443" spans="1:10" x14ac:dyDescent="0.3">
      <c r="A1443">
        <v>1443183</v>
      </c>
      <c r="B1443">
        <v>641089156</v>
      </c>
      <c r="C1443" t="s">
        <v>1252</v>
      </c>
      <c r="D1443" t="s">
        <v>397</v>
      </c>
      <c r="E1443" t="s">
        <v>23</v>
      </c>
      <c r="G1443" t="s">
        <v>20</v>
      </c>
      <c r="H1443" s="1">
        <v>43465</v>
      </c>
      <c r="I1443" s="2">
        <v>32.94</v>
      </c>
      <c r="J1443" s="2">
        <v>118.58</v>
      </c>
    </row>
    <row r="1445" spans="1:10" x14ac:dyDescent="0.3">
      <c r="A1445" t="s">
        <v>4</v>
      </c>
      <c r="B1445" t="str">
        <f>"3001"</f>
        <v>3001</v>
      </c>
      <c r="C1445" t="s">
        <v>5</v>
      </c>
      <c r="D1445" t="s">
        <v>1971</v>
      </c>
    </row>
    <row r="1447" spans="1:10" x14ac:dyDescent="0.3">
      <c r="A1447" t="s">
        <v>7</v>
      </c>
      <c r="B1447" t="s">
        <v>8</v>
      </c>
      <c r="C1447" t="s">
        <v>9</v>
      </c>
      <c r="D1447" t="s">
        <v>10</v>
      </c>
      <c r="E1447" t="s">
        <v>11</v>
      </c>
      <c r="F1447" t="s">
        <v>12</v>
      </c>
      <c r="G1447" t="s">
        <v>13</v>
      </c>
      <c r="H1447" t="s">
        <v>14</v>
      </c>
      <c r="I1447" t="s">
        <v>15</v>
      </c>
      <c r="J1447" t="s">
        <v>16</v>
      </c>
    </row>
    <row r="1448" spans="1:10" x14ac:dyDescent="0.3">
      <c r="A1448">
        <v>1165281</v>
      </c>
      <c r="B1448">
        <v>623768587</v>
      </c>
      <c r="C1448" t="s">
        <v>1972</v>
      </c>
      <c r="D1448" t="s">
        <v>1973</v>
      </c>
      <c r="E1448" t="s">
        <v>23</v>
      </c>
      <c r="G1448" t="s">
        <v>20</v>
      </c>
      <c r="H1448" s="1">
        <v>43988</v>
      </c>
      <c r="I1448" s="2">
        <v>30.34</v>
      </c>
      <c r="J1448" s="2">
        <v>30.34</v>
      </c>
    </row>
    <row r="1450" spans="1:10" x14ac:dyDescent="0.3">
      <c r="A1450" t="s">
        <v>4</v>
      </c>
      <c r="B1450" t="str">
        <f>"3002"</f>
        <v>3002</v>
      </c>
      <c r="C1450" t="s">
        <v>5</v>
      </c>
      <c r="D1450" t="s">
        <v>1974</v>
      </c>
    </row>
    <row r="1452" spans="1:10" x14ac:dyDescent="0.3">
      <c r="A1452" t="s">
        <v>7</v>
      </c>
      <c r="B1452" t="s">
        <v>8</v>
      </c>
      <c r="C1452" t="s">
        <v>9</v>
      </c>
      <c r="D1452" t="s">
        <v>10</v>
      </c>
      <c r="E1452" t="s">
        <v>11</v>
      </c>
      <c r="F1452" t="s">
        <v>12</v>
      </c>
      <c r="G1452" t="s">
        <v>13</v>
      </c>
      <c r="H1452" t="s">
        <v>14</v>
      </c>
      <c r="I1452" t="s">
        <v>15</v>
      </c>
      <c r="J1452" t="s">
        <v>16</v>
      </c>
    </row>
    <row r="1453" spans="1:10" x14ac:dyDescent="0.3">
      <c r="A1453">
        <v>1288851</v>
      </c>
      <c r="B1453">
        <v>636558652</v>
      </c>
      <c r="C1453" t="s">
        <v>1975</v>
      </c>
      <c r="D1453" t="s">
        <v>814</v>
      </c>
      <c r="E1453" t="s">
        <v>23</v>
      </c>
      <c r="G1453" t="s">
        <v>20</v>
      </c>
      <c r="H1453" s="1">
        <v>43778</v>
      </c>
      <c r="I1453" s="2">
        <v>314.97000000000003</v>
      </c>
      <c r="J1453" s="2">
        <v>314.97000000000003</v>
      </c>
    </row>
    <row r="1455" spans="1:10" x14ac:dyDescent="0.3">
      <c r="A1455" t="s">
        <v>4</v>
      </c>
      <c r="B1455" t="str">
        <f>"3006"</f>
        <v>3006</v>
      </c>
      <c r="C1455" t="s">
        <v>5</v>
      </c>
      <c r="D1455" t="s">
        <v>1976</v>
      </c>
    </row>
    <row r="1457" spans="1:10" x14ac:dyDescent="0.3">
      <c r="A1457" t="s">
        <v>7</v>
      </c>
      <c r="B1457" t="s">
        <v>8</v>
      </c>
      <c r="C1457" t="s">
        <v>9</v>
      </c>
      <c r="D1457" t="s">
        <v>10</v>
      </c>
      <c r="E1457" t="s">
        <v>11</v>
      </c>
      <c r="F1457" t="s">
        <v>12</v>
      </c>
      <c r="G1457" t="s">
        <v>13</v>
      </c>
      <c r="H1457" t="s">
        <v>14</v>
      </c>
      <c r="I1457" t="s">
        <v>15</v>
      </c>
      <c r="J1457" t="s">
        <v>16</v>
      </c>
    </row>
    <row r="1458" spans="1:10" x14ac:dyDescent="0.3">
      <c r="A1458">
        <v>1054865</v>
      </c>
      <c r="B1458">
        <v>633280292</v>
      </c>
      <c r="C1458" t="s">
        <v>1977</v>
      </c>
      <c r="D1458" t="s">
        <v>457</v>
      </c>
      <c r="E1458" t="s">
        <v>23</v>
      </c>
      <c r="G1458" t="s">
        <v>20</v>
      </c>
      <c r="H1458" s="1">
        <v>44012</v>
      </c>
      <c r="I1458" s="2">
        <v>160.16999999999999</v>
      </c>
      <c r="J1458" s="2">
        <v>160.16999999999999</v>
      </c>
    </row>
    <row r="1460" spans="1:10" x14ac:dyDescent="0.3">
      <c r="A1460" t="s">
        <v>4</v>
      </c>
      <c r="B1460" t="str">
        <f>"4002"</f>
        <v>4002</v>
      </c>
      <c r="C1460" t="s">
        <v>5</v>
      </c>
      <c r="D1460" t="s">
        <v>1978</v>
      </c>
    </row>
    <row r="1462" spans="1:10" x14ac:dyDescent="0.3">
      <c r="A1462" t="s">
        <v>7</v>
      </c>
      <c r="B1462" t="s">
        <v>8</v>
      </c>
      <c r="C1462" t="s">
        <v>9</v>
      </c>
      <c r="D1462" t="s">
        <v>10</v>
      </c>
      <c r="E1462" t="s">
        <v>11</v>
      </c>
      <c r="F1462" t="s">
        <v>12</v>
      </c>
      <c r="G1462" t="s">
        <v>13</v>
      </c>
      <c r="H1462" t="s">
        <v>14</v>
      </c>
      <c r="I1462" t="s">
        <v>15</v>
      </c>
      <c r="J1462" t="s">
        <v>16</v>
      </c>
    </row>
    <row r="1463" spans="1:10" x14ac:dyDescent="0.3">
      <c r="A1463">
        <v>1962067</v>
      </c>
      <c r="B1463">
        <v>660436486</v>
      </c>
      <c r="C1463" t="s">
        <v>1979</v>
      </c>
      <c r="D1463" t="s">
        <v>1980</v>
      </c>
      <c r="E1463" t="s">
        <v>23</v>
      </c>
      <c r="G1463" t="s">
        <v>20</v>
      </c>
      <c r="H1463" s="1">
        <v>43293</v>
      </c>
      <c r="I1463" s="2">
        <v>2.61</v>
      </c>
      <c r="J1463" s="2">
        <v>2.61</v>
      </c>
    </row>
    <row r="1464" spans="1:10" x14ac:dyDescent="0.3">
      <c r="A1464">
        <v>2031680</v>
      </c>
      <c r="B1464">
        <v>665293775</v>
      </c>
      <c r="C1464" t="s">
        <v>957</v>
      </c>
      <c r="D1464" t="s">
        <v>1981</v>
      </c>
      <c r="E1464" t="s">
        <v>23</v>
      </c>
      <c r="G1464" t="s">
        <v>20</v>
      </c>
      <c r="H1464" s="1">
        <v>44012</v>
      </c>
      <c r="I1464" s="2">
        <v>11.69</v>
      </c>
      <c r="J1464" s="2">
        <v>11.69</v>
      </c>
    </row>
    <row r="1466" spans="1:10" x14ac:dyDescent="0.3">
      <c r="A1466" t="s">
        <v>4</v>
      </c>
      <c r="B1466" t="str">
        <f>"4003"</f>
        <v>4003</v>
      </c>
      <c r="C1466" t="s">
        <v>5</v>
      </c>
      <c r="D1466" t="s">
        <v>1982</v>
      </c>
    </row>
    <row r="1468" spans="1:10" x14ac:dyDescent="0.3">
      <c r="A1468" t="s">
        <v>7</v>
      </c>
      <c r="B1468" t="s">
        <v>8</v>
      </c>
      <c r="C1468" t="s">
        <v>9</v>
      </c>
      <c r="D1468" t="s">
        <v>10</v>
      </c>
      <c r="E1468" t="s">
        <v>11</v>
      </c>
      <c r="F1468" t="s">
        <v>12</v>
      </c>
      <c r="G1468" t="s">
        <v>13</v>
      </c>
      <c r="H1468" t="s">
        <v>14</v>
      </c>
      <c r="I1468" t="s">
        <v>15</v>
      </c>
      <c r="J1468" t="s">
        <v>16</v>
      </c>
    </row>
    <row r="1469" spans="1:10" x14ac:dyDescent="0.3">
      <c r="A1469">
        <v>1053354</v>
      </c>
      <c r="B1469">
        <v>119918274</v>
      </c>
      <c r="C1469" t="s">
        <v>1983</v>
      </c>
      <c r="D1469" t="s">
        <v>1984</v>
      </c>
      <c r="E1469" t="s">
        <v>23</v>
      </c>
      <c r="G1469" t="s">
        <v>20</v>
      </c>
      <c r="H1469" s="1">
        <v>43421</v>
      </c>
      <c r="I1469" s="2">
        <v>0</v>
      </c>
      <c r="J1469" s="2">
        <v>10.42</v>
      </c>
    </row>
    <row r="1470" spans="1:10" x14ac:dyDescent="0.3">
      <c r="A1470">
        <v>1737386</v>
      </c>
      <c r="B1470">
        <v>654085562</v>
      </c>
      <c r="C1470" t="s">
        <v>1985</v>
      </c>
      <c r="D1470" t="s">
        <v>150</v>
      </c>
      <c r="E1470" t="s">
        <v>23</v>
      </c>
      <c r="G1470" t="s">
        <v>20</v>
      </c>
      <c r="H1470" s="1">
        <v>43099</v>
      </c>
      <c r="I1470" s="2">
        <v>0</v>
      </c>
      <c r="J1470" s="2">
        <v>128</v>
      </c>
    </row>
    <row r="1471" spans="1:10" x14ac:dyDescent="0.3">
      <c r="A1471">
        <v>1725175</v>
      </c>
      <c r="B1471">
        <v>634087290</v>
      </c>
      <c r="C1471" t="s">
        <v>1986</v>
      </c>
      <c r="D1471" t="s">
        <v>1987</v>
      </c>
      <c r="E1471" t="s">
        <v>19</v>
      </c>
      <c r="G1471" t="s">
        <v>20</v>
      </c>
      <c r="H1471" s="1">
        <v>43659</v>
      </c>
      <c r="I1471" s="2">
        <v>0</v>
      </c>
      <c r="J1471" s="2">
        <v>74.83</v>
      </c>
    </row>
    <row r="1473" spans="1:10" x14ac:dyDescent="0.3">
      <c r="A1473" t="s">
        <v>4</v>
      </c>
      <c r="B1473" t="str">
        <f>"4004"</f>
        <v>4004</v>
      </c>
      <c r="C1473" t="s">
        <v>5</v>
      </c>
      <c r="D1473" t="s">
        <v>1988</v>
      </c>
    </row>
    <row r="1475" spans="1:10" x14ac:dyDescent="0.3">
      <c r="A1475" t="s">
        <v>7</v>
      </c>
      <c r="B1475" t="s">
        <v>8</v>
      </c>
      <c r="C1475" t="s">
        <v>9</v>
      </c>
      <c r="D1475" t="s">
        <v>10</v>
      </c>
      <c r="E1475" t="s">
        <v>11</v>
      </c>
      <c r="F1475" t="s">
        <v>12</v>
      </c>
      <c r="G1475" t="s">
        <v>13</v>
      </c>
      <c r="H1475" t="s">
        <v>14</v>
      </c>
      <c r="I1475" t="s">
        <v>15</v>
      </c>
      <c r="J1475" t="s">
        <v>16</v>
      </c>
    </row>
    <row r="1476" spans="1:10" x14ac:dyDescent="0.3">
      <c r="A1476">
        <v>1960905</v>
      </c>
      <c r="B1476">
        <v>632728200</v>
      </c>
      <c r="C1476" t="s">
        <v>1989</v>
      </c>
      <c r="D1476" t="s">
        <v>1990</v>
      </c>
      <c r="E1476" t="s">
        <v>23</v>
      </c>
      <c r="G1476" t="s">
        <v>20</v>
      </c>
      <c r="H1476" s="1">
        <v>43039</v>
      </c>
      <c r="I1476" s="2">
        <v>58.85</v>
      </c>
      <c r="J1476" s="2">
        <v>58.85</v>
      </c>
    </row>
    <row r="1477" spans="1:10" x14ac:dyDescent="0.3">
      <c r="A1477">
        <v>1988716</v>
      </c>
      <c r="B1477">
        <v>653657882</v>
      </c>
      <c r="C1477" t="s">
        <v>1991</v>
      </c>
      <c r="D1477" t="s">
        <v>538</v>
      </c>
      <c r="E1477" t="s">
        <v>23</v>
      </c>
      <c r="G1477" t="s">
        <v>20</v>
      </c>
      <c r="H1477" s="1">
        <v>44012</v>
      </c>
      <c r="I1477" s="2">
        <v>212.09</v>
      </c>
      <c r="J1477" s="2">
        <v>212.09</v>
      </c>
    </row>
    <row r="1479" spans="1:10" x14ac:dyDescent="0.3">
      <c r="A1479" t="s">
        <v>4</v>
      </c>
      <c r="B1479" t="str">
        <f>"4005"</f>
        <v>4005</v>
      </c>
      <c r="C1479" t="s">
        <v>5</v>
      </c>
      <c r="D1479" t="s">
        <v>1992</v>
      </c>
    </row>
    <row r="1481" spans="1:10" x14ac:dyDescent="0.3">
      <c r="A1481" t="s">
        <v>7</v>
      </c>
      <c r="B1481" t="s">
        <v>8</v>
      </c>
      <c r="C1481" t="s">
        <v>9</v>
      </c>
      <c r="D1481" t="s">
        <v>10</v>
      </c>
      <c r="E1481" t="s">
        <v>11</v>
      </c>
      <c r="F1481" t="s">
        <v>12</v>
      </c>
      <c r="G1481" t="s">
        <v>13</v>
      </c>
      <c r="H1481" t="s">
        <v>14</v>
      </c>
      <c r="I1481" t="s">
        <v>15</v>
      </c>
      <c r="J1481" t="s">
        <v>16</v>
      </c>
    </row>
    <row r="1482" spans="1:10" x14ac:dyDescent="0.3">
      <c r="A1482">
        <v>1928506</v>
      </c>
      <c r="B1482">
        <v>654585181</v>
      </c>
      <c r="C1482" t="s">
        <v>1993</v>
      </c>
      <c r="D1482" t="s">
        <v>80</v>
      </c>
      <c r="E1482" t="s">
        <v>23</v>
      </c>
      <c r="G1482" t="s">
        <v>20</v>
      </c>
      <c r="H1482" s="1">
        <v>43861</v>
      </c>
      <c r="I1482" s="2">
        <v>158.54</v>
      </c>
      <c r="J1482" s="2">
        <v>158.54</v>
      </c>
    </row>
    <row r="1483" spans="1:10" x14ac:dyDescent="0.3">
      <c r="A1483">
        <v>1754597</v>
      </c>
      <c r="B1483">
        <v>650376155</v>
      </c>
      <c r="C1483" t="s">
        <v>1994</v>
      </c>
      <c r="D1483" t="s">
        <v>259</v>
      </c>
      <c r="E1483" t="s">
        <v>19</v>
      </c>
      <c r="F1483" t="s">
        <v>64</v>
      </c>
      <c r="G1483" t="s">
        <v>20</v>
      </c>
      <c r="H1483" s="1">
        <v>43343</v>
      </c>
      <c r="I1483" s="2">
        <v>39.909999999999997</v>
      </c>
      <c r="J1483" s="2">
        <v>39.909999999999997</v>
      </c>
    </row>
    <row r="1485" spans="1:10" x14ac:dyDescent="0.3">
      <c r="A1485" t="s">
        <v>4</v>
      </c>
      <c r="B1485" t="str">
        <f>"4007"</f>
        <v>4007</v>
      </c>
      <c r="C1485" t="s">
        <v>5</v>
      </c>
      <c r="D1485" t="s">
        <v>1995</v>
      </c>
    </row>
    <row r="1487" spans="1:10" x14ac:dyDescent="0.3">
      <c r="A1487" t="s">
        <v>7</v>
      </c>
      <c r="B1487" t="s">
        <v>8</v>
      </c>
      <c r="C1487" t="s">
        <v>9</v>
      </c>
      <c r="D1487" t="s">
        <v>10</v>
      </c>
      <c r="E1487" t="s">
        <v>11</v>
      </c>
      <c r="F1487" t="s">
        <v>12</v>
      </c>
      <c r="G1487" t="s">
        <v>13</v>
      </c>
      <c r="H1487" t="s">
        <v>14</v>
      </c>
      <c r="I1487" t="s">
        <v>15</v>
      </c>
      <c r="J1487" t="s">
        <v>16</v>
      </c>
    </row>
    <row r="1488" spans="1:10" x14ac:dyDescent="0.3">
      <c r="A1488">
        <v>2057305</v>
      </c>
      <c r="B1488">
        <v>646912634</v>
      </c>
      <c r="C1488" t="s">
        <v>1996</v>
      </c>
      <c r="D1488" t="s">
        <v>1997</v>
      </c>
      <c r="E1488" t="s">
        <v>19</v>
      </c>
      <c r="G1488" t="s">
        <v>20</v>
      </c>
      <c r="H1488" s="1">
        <v>44012</v>
      </c>
      <c r="I1488" s="2">
        <v>211.2</v>
      </c>
      <c r="J1488" s="2">
        <v>211.2</v>
      </c>
    </row>
    <row r="1489" spans="1:10" x14ac:dyDescent="0.3">
      <c r="A1489">
        <v>1753623</v>
      </c>
      <c r="B1489">
        <v>644965667</v>
      </c>
      <c r="C1489" t="s">
        <v>1998</v>
      </c>
      <c r="D1489" t="s">
        <v>479</v>
      </c>
      <c r="E1489" t="s">
        <v>23</v>
      </c>
      <c r="G1489" t="s">
        <v>20</v>
      </c>
      <c r="H1489" s="1">
        <v>43921</v>
      </c>
      <c r="I1489" s="2">
        <v>37.04</v>
      </c>
      <c r="J1489" s="2">
        <v>37.04</v>
      </c>
    </row>
    <row r="1490" spans="1:10" x14ac:dyDescent="0.3">
      <c r="A1490">
        <v>1167519</v>
      </c>
      <c r="B1490">
        <v>630791044</v>
      </c>
      <c r="C1490" t="s">
        <v>686</v>
      </c>
      <c r="D1490" t="s">
        <v>1328</v>
      </c>
      <c r="E1490" t="s">
        <v>19</v>
      </c>
      <c r="G1490" t="s">
        <v>20</v>
      </c>
      <c r="H1490" s="1">
        <v>43646</v>
      </c>
      <c r="I1490" s="2">
        <v>50.4</v>
      </c>
      <c r="J1490" s="2">
        <v>50.4</v>
      </c>
    </row>
    <row r="1491" spans="1:10" x14ac:dyDescent="0.3">
      <c r="A1491">
        <v>1935410</v>
      </c>
      <c r="B1491">
        <v>660451188</v>
      </c>
      <c r="C1491" t="s">
        <v>1999</v>
      </c>
      <c r="D1491" t="s">
        <v>538</v>
      </c>
      <c r="E1491" t="s">
        <v>23</v>
      </c>
      <c r="G1491" t="s">
        <v>20</v>
      </c>
      <c r="H1491" s="1">
        <v>43951</v>
      </c>
      <c r="I1491" s="2">
        <v>99.96</v>
      </c>
      <c r="J1491" s="2">
        <v>99.96</v>
      </c>
    </row>
    <row r="1493" spans="1:10" x14ac:dyDescent="0.3">
      <c r="A1493" t="s">
        <v>4</v>
      </c>
      <c r="B1493" t="str">
        <f>"4009"</f>
        <v>4009</v>
      </c>
      <c r="C1493" t="s">
        <v>5</v>
      </c>
      <c r="D1493" t="s">
        <v>2000</v>
      </c>
    </row>
    <row r="1495" spans="1:10" x14ac:dyDescent="0.3">
      <c r="A1495" t="s">
        <v>7</v>
      </c>
      <c r="B1495" t="s">
        <v>8</v>
      </c>
      <c r="C1495" t="s">
        <v>9</v>
      </c>
      <c r="D1495" t="s">
        <v>10</v>
      </c>
      <c r="E1495" t="s">
        <v>11</v>
      </c>
      <c r="F1495" t="s">
        <v>12</v>
      </c>
      <c r="G1495" t="s">
        <v>13</v>
      </c>
      <c r="H1495" t="s">
        <v>14</v>
      </c>
      <c r="I1495" t="s">
        <v>15</v>
      </c>
      <c r="J1495" t="s">
        <v>16</v>
      </c>
    </row>
    <row r="1496" spans="1:10" x14ac:dyDescent="0.3">
      <c r="A1496">
        <v>2048940</v>
      </c>
      <c r="B1496">
        <v>652134008</v>
      </c>
      <c r="C1496" t="s">
        <v>2001</v>
      </c>
      <c r="D1496" t="s">
        <v>534</v>
      </c>
      <c r="E1496" t="s">
        <v>23</v>
      </c>
      <c r="G1496" t="s">
        <v>20</v>
      </c>
      <c r="H1496" s="1">
        <v>43792</v>
      </c>
      <c r="I1496" s="2">
        <v>17.739999999999998</v>
      </c>
      <c r="J1496" s="2">
        <v>17.739999999999998</v>
      </c>
    </row>
    <row r="1497" spans="1:10" x14ac:dyDescent="0.3">
      <c r="A1497">
        <v>1955319</v>
      </c>
      <c r="B1497">
        <v>662034776</v>
      </c>
      <c r="C1497" t="s">
        <v>2002</v>
      </c>
      <c r="D1497" t="s">
        <v>133</v>
      </c>
      <c r="E1497" t="s">
        <v>23</v>
      </c>
      <c r="G1497" t="s">
        <v>20</v>
      </c>
      <c r="H1497" s="1">
        <v>44016</v>
      </c>
      <c r="I1497" s="2">
        <v>9.6199999999999992</v>
      </c>
      <c r="J1497" s="2">
        <v>9.6199999999999992</v>
      </c>
    </row>
    <row r="1499" spans="1:10" x14ac:dyDescent="0.3">
      <c r="A1499" t="s">
        <v>4</v>
      </c>
      <c r="B1499" t="str">
        <f>"4010"</f>
        <v>4010</v>
      </c>
      <c r="C1499" t="s">
        <v>5</v>
      </c>
      <c r="D1499" t="s">
        <v>2003</v>
      </c>
    </row>
    <row r="1501" spans="1:10" x14ac:dyDescent="0.3">
      <c r="A1501" t="s">
        <v>7</v>
      </c>
      <c r="B1501" t="s">
        <v>8</v>
      </c>
      <c r="C1501" t="s">
        <v>9</v>
      </c>
      <c r="D1501" t="s">
        <v>10</v>
      </c>
      <c r="E1501" t="s">
        <v>11</v>
      </c>
      <c r="F1501" t="s">
        <v>12</v>
      </c>
      <c r="G1501" t="s">
        <v>13</v>
      </c>
      <c r="H1501" t="s">
        <v>14</v>
      </c>
      <c r="I1501" t="s">
        <v>15</v>
      </c>
      <c r="J1501" t="s">
        <v>16</v>
      </c>
    </row>
    <row r="1502" spans="1:10" x14ac:dyDescent="0.3">
      <c r="A1502">
        <v>2047686</v>
      </c>
      <c r="B1502">
        <v>663795136</v>
      </c>
      <c r="C1502" t="s">
        <v>2004</v>
      </c>
      <c r="D1502" t="s">
        <v>751</v>
      </c>
      <c r="E1502" t="s">
        <v>23</v>
      </c>
      <c r="G1502" t="s">
        <v>20</v>
      </c>
      <c r="H1502" s="1">
        <v>43890</v>
      </c>
      <c r="I1502" s="2">
        <v>64.08</v>
      </c>
      <c r="J1502" s="2">
        <v>64.08</v>
      </c>
    </row>
    <row r="1504" spans="1:10" x14ac:dyDescent="0.3">
      <c r="A1504" t="s">
        <v>4</v>
      </c>
      <c r="B1504" t="str">
        <f>"4011"</f>
        <v>4011</v>
      </c>
      <c r="C1504" t="s">
        <v>5</v>
      </c>
      <c r="D1504" t="s">
        <v>2005</v>
      </c>
    </row>
    <row r="1506" spans="1:10" x14ac:dyDescent="0.3">
      <c r="A1506" t="s">
        <v>7</v>
      </c>
      <c r="B1506" t="s">
        <v>8</v>
      </c>
      <c r="C1506" t="s">
        <v>9</v>
      </c>
      <c r="D1506" t="s">
        <v>10</v>
      </c>
      <c r="E1506" t="s">
        <v>11</v>
      </c>
      <c r="F1506" t="s">
        <v>12</v>
      </c>
      <c r="G1506" t="s">
        <v>13</v>
      </c>
      <c r="H1506" t="s">
        <v>14</v>
      </c>
      <c r="I1506" t="s">
        <v>15</v>
      </c>
      <c r="J1506" t="s">
        <v>16</v>
      </c>
    </row>
    <row r="1507" spans="1:10" x14ac:dyDescent="0.3">
      <c r="A1507">
        <v>2022168</v>
      </c>
      <c r="B1507">
        <v>939635470</v>
      </c>
      <c r="C1507" t="s">
        <v>2006</v>
      </c>
      <c r="D1507" t="s">
        <v>2007</v>
      </c>
      <c r="E1507" t="s">
        <v>23</v>
      </c>
      <c r="G1507" t="s">
        <v>20</v>
      </c>
      <c r="H1507" s="1">
        <v>44022</v>
      </c>
      <c r="I1507" s="2">
        <v>72.77</v>
      </c>
      <c r="J1507" s="2">
        <v>72.77</v>
      </c>
    </row>
    <row r="1508" spans="1:10" x14ac:dyDescent="0.3">
      <c r="A1508">
        <v>1627652</v>
      </c>
      <c r="B1508">
        <v>638459586</v>
      </c>
      <c r="C1508" t="s">
        <v>2008</v>
      </c>
      <c r="D1508" t="s">
        <v>1270</v>
      </c>
      <c r="E1508" t="s">
        <v>26</v>
      </c>
      <c r="G1508" t="s">
        <v>20</v>
      </c>
      <c r="H1508" s="1">
        <v>43952</v>
      </c>
      <c r="I1508" s="2">
        <v>16.5</v>
      </c>
      <c r="J1508" s="2">
        <v>16.5</v>
      </c>
    </row>
    <row r="1509" spans="1:10" x14ac:dyDescent="0.3">
      <c r="A1509">
        <v>1660745</v>
      </c>
      <c r="B1509">
        <v>653081802</v>
      </c>
      <c r="C1509" t="s">
        <v>2009</v>
      </c>
      <c r="D1509" t="s">
        <v>91</v>
      </c>
      <c r="E1509" t="s">
        <v>23</v>
      </c>
      <c r="G1509" t="s">
        <v>20</v>
      </c>
      <c r="H1509" s="1">
        <v>43952</v>
      </c>
      <c r="I1509" s="2">
        <v>30.7</v>
      </c>
      <c r="J1509" s="2">
        <v>30.7</v>
      </c>
    </row>
    <row r="1510" spans="1:10" x14ac:dyDescent="0.3">
      <c r="A1510">
        <v>2022150</v>
      </c>
      <c r="B1510">
        <v>638350611</v>
      </c>
      <c r="C1510" t="s">
        <v>2010</v>
      </c>
      <c r="D1510" t="s">
        <v>2011</v>
      </c>
      <c r="E1510" t="s">
        <v>23</v>
      </c>
      <c r="G1510" t="s">
        <v>20</v>
      </c>
      <c r="H1510" s="1">
        <v>43931</v>
      </c>
      <c r="I1510" s="2">
        <v>33.369999999999997</v>
      </c>
      <c r="J1510" s="2">
        <v>33.369999999999997</v>
      </c>
    </row>
    <row r="1512" spans="1:10" x14ac:dyDescent="0.3">
      <c r="A1512" t="s">
        <v>4</v>
      </c>
      <c r="B1512" t="str">
        <f>"4012"</f>
        <v>4012</v>
      </c>
      <c r="C1512" t="s">
        <v>5</v>
      </c>
      <c r="D1512" t="s">
        <v>2012</v>
      </c>
    </row>
    <row r="1514" spans="1:10" x14ac:dyDescent="0.3">
      <c r="A1514" t="s">
        <v>7</v>
      </c>
      <c r="B1514" t="s">
        <v>8</v>
      </c>
      <c r="C1514" t="s">
        <v>9</v>
      </c>
      <c r="D1514" t="s">
        <v>10</v>
      </c>
      <c r="E1514" t="s">
        <v>11</v>
      </c>
      <c r="F1514" t="s">
        <v>12</v>
      </c>
      <c r="G1514" t="s">
        <v>13</v>
      </c>
      <c r="H1514" t="s">
        <v>14</v>
      </c>
      <c r="I1514" t="s">
        <v>15</v>
      </c>
      <c r="J1514" t="s">
        <v>16</v>
      </c>
    </row>
    <row r="1515" spans="1:10" x14ac:dyDescent="0.3">
      <c r="A1515">
        <v>2020691</v>
      </c>
      <c r="B1515">
        <v>646530261</v>
      </c>
      <c r="C1515" t="s">
        <v>2013</v>
      </c>
      <c r="D1515" t="s">
        <v>834</v>
      </c>
      <c r="E1515" t="s">
        <v>23</v>
      </c>
      <c r="G1515" t="s">
        <v>20</v>
      </c>
      <c r="H1515" s="1">
        <v>43861</v>
      </c>
      <c r="I1515" s="2">
        <v>14.88</v>
      </c>
      <c r="J1515" s="2">
        <v>14.88</v>
      </c>
    </row>
    <row r="1516" spans="1:10" x14ac:dyDescent="0.3">
      <c r="A1516">
        <v>1692359</v>
      </c>
      <c r="B1516">
        <v>627325640</v>
      </c>
      <c r="C1516" t="s">
        <v>2014</v>
      </c>
      <c r="D1516" t="s">
        <v>2015</v>
      </c>
      <c r="E1516" t="s">
        <v>23</v>
      </c>
      <c r="G1516" t="s">
        <v>20</v>
      </c>
      <c r="H1516" s="1">
        <v>43903</v>
      </c>
      <c r="I1516" s="2">
        <v>59.15</v>
      </c>
      <c r="J1516" s="2">
        <v>59.15</v>
      </c>
    </row>
    <row r="1518" spans="1:10" x14ac:dyDescent="0.3">
      <c r="A1518" t="s">
        <v>4</v>
      </c>
      <c r="B1518" t="str">
        <f>"4013"</f>
        <v>4013</v>
      </c>
      <c r="C1518" t="s">
        <v>5</v>
      </c>
      <c r="D1518" t="s">
        <v>2016</v>
      </c>
    </row>
    <row r="1520" spans="1:10" x14ac:dyDescent="0.3">
      <c r="A1520" t="s">
        <v>7</v>
      </c>
      <c r="B1520" t="s">
        <v>8</v>
      </c>
      <c r="C1520" t="s">
        <v>9</v>
      </c>
      <c r="D1520" t="s">
        <v>10</v>
      </c>
      <c r="E1520" t="s">
        <v>11</v>
      </c>
      <c r="F1520" t="s">
        <v>12</v>
      </c>
      <c r="G1520" t="s">
        <v>13</v>
      </c>
      <c r="H1520" t="s">
        <v>14</v>
      </c>
      <c r="I1520" t="s">
        <v>15</v>
      </c>
      <c r="J1520" t="s">
        <v>16</v>
      </c>
    </row>
    <row r="1521" spans="1:10" x14ac:dyDescent="0.3">
      <c r="A1521">
        <v>1752583</v>
      </c>
      <c r="C1521" t="s">
        <v>2017</v>
      </c>
      <c r="D1521" t="s">
        <v>2018</v>
      </c>
      <c r="E1521" t="s">
        <v>23</v>
      </c>
      <c r="G1521" t="s">
        <v>20</v>
      </c>
      <c r="H1521" s="1">
        <v>43708</v>
      </c>
      <c r="I1521" s="2">
        <v>34.700000000000003</v>
      </c>
      <c r="J1521" s="2">
        <v>36</v>
      </c>
    </row>
    <row r="1522" spans="1:10" x14ac:dyDescent="0.3">
      <c r="A1522">
        <v>1763077</v>
      </c>
      <c r="B1522">
        <v>653025007</v>
      </c>
      <c r="C1522" t="s">
        <v>2019</v>
      </c>
      <c r="D1522" t="s">
        <v>717</v>
      </c>
      <c r="E1522" t="s">
        <v>23</v>
      </c>
      <c r="G1522" t="s">
        <v>20</v>
      </c>
      <c r="H1522" s="1">
        <v>43890</v>
      </c>
      <c r="I1522" s="2">
        <v>32.28</v>
      </c>
      <c r="J1522" s="2">
        <v>33.49</v>
      </c>
    </row>
    <row r="1523" spans="1:10" x14ac:dyDescent="0.3">
      <c r="A1523">
        <v>2047090</v>
      </c>
      <c r="C1523" t="s">
        <v>2020</v>
      </c>
      <c r="D1523" t="s">
        <v>2021</v>
      </c>
      <c r="E1523" t="s">
        <v>19</v>
      </c>
      <c r="G1523" t="s">
        <v>20</v>
      </c>
      <c r="H1523" s="1">
        <v>43820</v>
      </c>
      <c r="I1523" s="2">
        <v>6.48</v>
      </c>
      <c r="J1523" s="2">
        <v>6.72</v>
      </c>
    </row>
    <row r="1524" spans="1:10" x14ac:dyDescent="0.3">
      <c r="A1524">
        <v>2019370</v>
      </c>
      <c r="C1524" t="s">
        <v>2022</v>
      </c>
      <c r="D1524" t="s">
        <v>2023</v>
      </c>
      <c r="E1524" t="s">
        <v>23</v>
      </c>
      <c r="G1524" t="s">
        <v>20</v>
      </c>
      <c r="H1524" s="1">
        <v>43932</v>
      </c>
      <c r="I1524" s="2">
        <v>13.57</v>
      </c>
      <c r="J1524" s="2">
        <v>14.08</v>
      </c>
    </row>
    <row r="1525" spans="1:10" x14ac:dyDescent="0.3">
      <c r="A1525">
        <v>1733229</v>
      </c>
      <c r="B1525">
        <v>656922515</v>
      </c>
      <c r="C1525" t="s">
        <v>2024</v>
      </c>
      <c r="D1525" t="s">
        <v>2025</v>
      </c>
      <c r="E1525" t="s">
        <v>23</v>
      </c>
      <c r="G1525" t="s">
        <v>20</v>
      </c>
      <c r="H1525" s="1">
        <v>44030</v>
      </c>
      <c r="I1525" s="2">
        <v>5.47</v>
      </c>
      <c r="J1525" s="2">
        <v>5.68</v>
      </c>
    </row>
    <row r="1526" spans="1:10" x14ac:dyDescent="0.3">
      <c r="A1526">
        <v>2049344</v>
      </c>
      <c r="C1526" t="s">
        <v>507</v>
      </c>
      <c r="D1526" t="s">
        <v>201</v>
      </c>
      <c r="E1526" t="s">
        <v>19</v>
      </c>
      <c r="G1526" t="s">
        <v>20</v>
      </c>
      <c r="H1526" s="1">
        <v>44030</v>
      </c>
      <c r="I1526" s="2">
        <v>6.92</v>
      </c>
      <c r="J1526" s="2">
        <v>7.18</v>
      </c>
    </row>
    <row r="1527" spans="1:10" x14ac:dyDescent="0.3">
      <c r="A1527">
        <v>1927706</v>
      </c>
      <c r="C1527" t="s">
        <v>2026</v>
      </c>
      <c r="D1527" t="s">
        <v>2027</v>
      </c>
      <c r="E1527" t="s">
        <v>23</v>
      </c>
      <c r="G1527" t="s">
        <v>20</v>
      </c>
      <c r="H1527" s="1">
        <v>43680</v>
      </c>
      <c r="I1527" s="2">
        <v>0.02</v>
      </c>
      <c r="J1527" s="2">
        <v>0.03</v>
      </c>
    </row>
    <row r="1528" spans="1:10" x14ac:dyDescent="0.3">
      <c r="A1528">
        <v>1727627</v>
      </c>
      <c r="C1528" t="s">
        <v>2028</v>
      </c>
      <c r="D1528" t="s">
        <v>2029</v>
      </c>
      <c r="E1528" t="s">
        <v>23</v>
      </c>
      <c r="G1528" t="s">
        <v>20</v>
      </c>
      <c r="H1528" s="1">
        <v>43638</v>
      </c>
      <c r="I1528" s="2">
        <v>68.83</v>
      </c>
      <c r="J1528" s="2">
        <v>71.400000000000006</v>
      </c>
    </row>
    <row r="1529" spans="1:10" x14ac:dyDescent="0.3">
      <c r="A1529">
        <v>2071918</v>
      </c>
      <c r="C1529" t="s">
        <v>2030</v>
      </c>
      <c r="D1529" t="s">
        <v>2031</v>
      </c>
      <c r="E1529" t="s">
        <v>19</v>
      </c>
      <c r="G1529" t="s">
        <v>20</v>
      </c>
      <c r="H1529" s="1">
        <v>43932</v>
      </c>
      <c r="I1529" s="2">
        <v>6.38</v>
      </c>
      <c r="J1529" s="2">
        <v>6.62</v>
      </c>
    </row>
    <row r="1530" spans="1:10" x14ac:dyDescent="0.3">
      <c r="A1530">
        <v>1989227</v>
      </c>
      <c r="C1530" t="s">
        <v>558</v>
      </c>
      <c r="D1530" t="s">
        <v>360</v>
      </c>
      <c r="E1530" t="s">
        <v>19</v>
      </c>
      <c r="G1530" t="s">
        <v>20</v>
      </c>
      <c r="H1530" s="1">
        <v>43220</v>
      </c>
      <c r="I1530" s="2">
        <v>43.25</v>
      </c>
      <c r="J1530" s="2">
        <v>44.86</v>
      </c>
    </row>
    <row r="1531" spans="1:10" x14ac:dyDescent="0.3">
      <c r="A1531">
        <v>2055424</v>
      </c>
      <c r="C1531" t="s">
        <v>2032</v>
      </c>
      <c r="D1531" t="s">
        <v>2033</v>
      </c>
      <c r="E1531" t="s">
        <v>19</v>
      </c>
      <c r="G1531" t="s">
        <v>20</v>
      </c>
      <c r="H1531" s="1">
        <v>43778</v>
      </c>
      <c r="I1531" s="2">
        <v>25.23</v>
      </c>
      <c r="J1531" s="2">
        <v>26.18</v>
      </c>
    </row>
    <row r="1532" spans="1:10" x14ac:dyDescent="0.3">
      <c r="A1532">
        <v>2047066</v>
      </c>
      <c r="C1532" t="s">
        <v>2034</v>
      </c>
      <c r="D1532" t="s">
        <v>955</v>
      </c>
      <c r="E1532" t="s">
        <v>26</v>
      </c>
      <c r="G1532" t="s">
        <v>20</v>
      </c>
      <c r="H1532" s="1">
        <v>43918</v>
      </c>
      <c r="I1532" s="2">
        <v>12.02</v>
      </c>
      <c r="J1532" s="2">
        <v>12.47</v>
      </c>
    </row>
    <row r="1533" spans="1:10" x14ac:dyDescent="0.3">
      <c r="A1533">
        <v>1935469</v>
      </c>
      <c r="C1533" t="s">
        <v>2035</v>
      </c>
      <c r="D1533" t="s">
        <v>1409</v>
      </c>
      <c r="E1533" t="s">
        <v>19</v>
      </c>
      <c r="G1533" t="s">
        <v>20</v>
      </c>
      <c r="H1533" s="1">
        <v>43694</v>
      </c>
      <c r="I1533" s="2">
        <v>26.52</v>
      </c>
      <c r="J1533" s="2">
        <v>27.51</v>
      </c>
    </row>
    <row r="1534" spans="1:10" x14ac:dyDescent="0.3">
      <c r="A1534">
        <v>1577857</v>
      </c>
      <c r="B1534">
        <v>645314691</v>
      </c>
      <c r="C1534" t="s">
        <v>650</v>
      </c>
      <c r="D1534" t="s">
        <v>1120</v>
      </c>
      <c r="E1534" t="s">
        <v>23</v>
      </c>
      <c r="G1534" t="s">
        <v>20</v>
      </c>
      <c r="H1534" s="1">
        <v>43918</v>
      </c>
      <c r="I1534" s="2">
        <v>7.03</v>
      </c>
      <c r="J1534" s="2">
        <v>7.3</v>
      </c>
    </row>
    <row r="1535" spans="1:10" x14ac:dyDescent="0.3">
      <c r="A1535">
        <v>1716463</v>
      </c>
      <c r="B1535">
        <v>656120219</v>
      </c>
      <c r="C1535" t="s">
        <v>2036</v>
      </c>
      <c r="D1535" t="s">
        <v>717</v>
      </c>
      <c r="E1535" t="s">
        <v>23</v>
      </c>
      <c r="G1535" t="s">
        <v>20</v>
      </c>
      <c r="H1535" s="1">
        <v>43876</v>
      </c>
      <c r="I1535" s="2">
        <v>19.21</v>
      </c>
      <c r="J1535" s="2">
        <v>19.920000000000002</v>
      </c>
    </row>
    <row r="1536" spans="1:10" x14ac:dyDescent="0.3">
      <c r="A1536">
        <v>2036556</v>
      </c>
      <c r="C1536" t="s">
        <v>2037</v>
      </c>
      <c r="D1536" t="s">
        <v>2038</v>
      </c>
      <c r="E1536" t="s">
        <v>23</v>
      </c>
      <c r="G1536" t="s">
        <v>20</v>
      </c>
      <c r="H1536" s="1">
        <v>44016</v>
      </c>
      <c r="I1536" s="2">
        <v>7.82</v>
      </c>
      <c r="J1536" s="2">
        <v>8.11</v>
      </c>
    </row>
    <row r="1537" spans="1:10" x14ac:dyDescent="0.3">
      <c r="A1537">
        <v>1919752</v>
      </c>
      <c r="C1537" t="s">
        <v>2039</v>
      </c>
      <c r="D1537" t="s">
        <v>154</v>
      </c>
      <c r="E1537" t="s">
        <v>19</v>
      </c>
      <c r="G1537" t="s">
        <v>20</v>
      </c>
      <c r="H1537" s="1">
        <v>43736</v>
      </c>
      <c r="I1537" s="2">
        <v>6.23</v>
      </c>
      <c r="J1537" s="2">
        <v>6.47</v>
      </c>
    </row>
    <row r="1538" spans="1:10" x14ac:dyDescent="0.3">
      <c r="A1538">
        <v>1929389</v>
      </c>
      <c r="C1538" t="s">
        <v>1011</v>
      </c>
      <c r="D1538" t="s">
        <v>2040</v>
      </c>
      <c r="E1538" t="s">
        <v>19</v>
      </c>
      <c r="G1538" t="s">
        <v>20</v>
      </c>
      <c r="H1538" s="1">
        <v>43904</v>
      </c>
      <c r="I1538" s="2">
        <v>6.57</v>
      </c>
      <c r="J1538" s="2">
        <v>6.82</v>
      </c>
    </row>
    <row r="1539" spans="1:10" x14ac:dyDescent="0.3">
      <c r="A1539">
        <v>2017440</v>
      </c>
      <c r="C1539" t="s">
        <v>319</v>
      </c>
      <c r="D1539" t="s">
        <v>2041</v>
      </c>
      <c r="E1539" t="s">
        <v>23</v>
      </c>
      <c r="G1539" t="s">
        <v>20</v>
      </c>
      <c r="H1539" s="1">
        <v>43736</v>
      </c>
      <c r="I1539" s="2">
        <v>49.25</v>
      </c>
      <c r="J1539" s="2">
        <v>51.09</v>
      </c>
    </row>
    <row r="1540" spans="1:10" x14ac:dyDescent="0.3">
      <c r="A1540">
        <v>1763143</v>
      </c>
      <c r="C1540" t="s">
        <v>2042</v>
      </c>
      <c r="D1540" t="s">
        <v>1027</v>
      </c>
      <c r="E1540" t="s">
        <v>23</v>
      </c>
      <c r="G1540" t="s">
        <v>20</v>
      </c>
      <c r="H1540" s="1">
        <v>43596</v>
      </c>
      <c r="I1540" s="2">
        <v>11.25</v>
      </c>
      <c r="J1540" s="2">
        <v>11.67</v>
      </c>
    </row>
    <row r="1541" spans="1:10" x14ac:dyDescent="0.3">
      <c r="A1541">
        <v>1648211</v>
      </c>
      <c r="B1541">
        <v>654546316</v>
      </c>
      <c r="C1541" t="s">
        <v>2043</v>
      </c>
      <c r="D1541" t="s">
        <v>1169</v>
      </c>
      <c r="E1541" t="s">
        <v>23</v>
      </c>
      <c r="G1541" t="s">
        <v>20</v>
      </c>
      <c r="H1541" s="1">
        <v>43918</v>
      </c>
      <c r="I1541" s="2">
        <v>25.61</v>
      </c>
      <c r="J1541" s="2">
        <v>26.56</v>
      </c>
    </row>
    <row r="1542" spans="1:10" x14ac:dyDescent="0.3">
      <c r="A1542">
        <v>2059061</v>
      </c>
      <c r="C1542" t="s">
        <v>2044</v>
      </c>
      <c r="D1542" t="s">
        <v>2045</v>
      </c>
      <c r="E1542" t="s">
        <v>23</v>
      </c>
      <c r="G1542" t="s">
        <v>20</v>
      </c>
      <c r="H1542" s="1">
        <v>43918</v>
      </c>
      <c r="I1542" s="2">
        <v>24.18</v>
      </c>
      <c r="J1542" s="2">
        <v>25.08</v>
      </c>
    </row>
    <row r="1543" spans="1:10" x14ac:dyDescent="0.3">
      <c r="A1543">
        <v>1989433</v>
      </c>
      <c r="C1543" t="s">
        <v>963</v>
      </c>
      <c r="D1543" t="s">
        <v>91</v>
      </c>
      <c r="E1543" t="s">
        <v>23</v>
      </c>
      <c r="G1543" t="s">
        <v>20</v>
      </c>
      <c r="H1543" s="1">
        <v>43890</v>
      </c>
      <c r="I1543" s="2">
        <v>12.81</v>
      </c>
      <c r="J1543" s="2">
        <v>13.29</v>
      </c>
    </row>
    <row r="1545" spans="1:10" x14ac:dyDescent="0.3">
      <c r="A1545" t="s">
        <v>4</v>
      </c>
      <c r="B1545" t="str">
        <f>"4018"</f>
        <v>4018</v>
      </c>
      <c r="C1545" t="s">
        <v>5</v>
      </c>
      <c r="D1545" t="s">
        <v>2046</v>
      </c>
    </row>
    <row r="1547" spans="1:10" x14ac:dyDescent="0.3">
      <c r="A1547" t="s">
        <v>7</v>
      </c>
      <c r="B1547" t="s">
        <v>8</v>
      </c>
      <c r="C1547" t="s">
        <v>9</v>
      </c>
      <c r="D1547" t="s">
        <v>10</v>
      </c>
      <c r="E1547" t="s">
        <v>11</v>
      </c>
      <c r="F1547" t="s">
        <v>12</v>
      </c>
      <c r="G1547" t="s">
        <v>13</v>
      </c>
      <c r="H1547" t="s">
        <v>14</v>
      </c>
      <c r="I1547" t="s">
        <v>15</v>
      </c>
      <c r="J1547" t="s">
        <v>16</v>
      </c>
    </row>
    <row r="1548" spans="1:10" x14ac:dyDescent="0.3">
      <c r="A1548">
        <v>1020890</v>
      </c>
      <c r="B1548">
        <v>631325925</v>
      </c>
      <c r="C1548" t="s">
        <v>2047</v>
      </c>
      <c r="D1548" t="s">
        <v>2048</v>
      </c>
      <c r="E1548" t="s">
        <v>23</v>
      </c>
      <c r="G1548" t="s">
        <v>20</v>
      </c>
      <c r="H1548" s="1">
        <v>43204</v>
      </c>
      <c r="I1548" s="2">
        <v>69.239999999999995</v>
      </c>
      <c r="J1548" s="2">
        <v>69.239999999999995</v>
      </c>
    </row>
    <row r="1549" spans="1:10" x14ac:dyDescent="0.3">
      <c r="A1549">
        <v>2064335</v>
      </c>
      <c r="B1549">
        <v>688009695</v>
      </c>
      <c r="C1549" t="s">
        <v>2049</v>
      </c>
      <c r="D1549" t="s">
        <v>2050</v>
      </c>
      <c r="E1549" t="s">
        <v>23</v>
      </c>
      <c r="G1549" t="s">
        <v>20</v>
      </c>
      <c r="H1549" s="1">
        <v>43932</v>
      </c>
      <c r="I1549" s="2">
        <v>13.24</v>
      </c>
      <c r="J1549" s="2">
        <v>13.24</v>
      </c>
    </row>
    <row r="1550" spans="1:10" x14ac:dyDescent="0.3">
      <c r="A1550">
        <v>1991389</v>
      </c>
      <c r="B1550">
        <v>568609747</v>
      </c>
      <c r="C1550" t="s">
        <v>2051</v>
      </c>
      <c r="D1550" t="s">
        <v>2052</v>
      </c>
      <c r="E1550" t="s">
        <v>23</v>
      </c>
      <c r="G1550" t="s">
        <v>20</v>
      </c>
      <c r="H1550" s="1">
        <v>44002</v>
      </c>
      <c r="I1550" s="2">
        <v>79.45</v>
      </c>
      <c r="J1550" s="2">
        <v>79.45</v>
      </c>
    </row>
    <row r="1551" spans="1:10" x14ac:dyDescent="0.3">
      <c r="A1551">
        <v>1686351</v>
      </c>
      <c r="B1551">
        <v>551047145</v>
      </c>
      <c r="C1551" t="s">
        <v>1024</v>
      </c>
      <c r="D1551" t="s">
        <v>1167</v>
      </c>
      <c r="E1551" t="s">
        <v>23</v>
      </c>
      <c r="G1551" t="s">
        <v>20</v>
      </c>
      <c r="H1551" s="1">
        <v>44002</v>
      </c>
      <c r="I1551" s="2">
        <v>41.95</v>
      </c>
      <c r="J1551" s="2">
        <v>41.95</v>
      </c>
    </row>
    <row r="1552" spans="1:10" x14ac:dyDescent="0.3">
      <c r="A1552">
        <v>1156983</v>
      </c>
      <c r="B1552">
        <v>628357253</v>
      </c>
      <c r="C1552" t="s">
        <v>2053</v>
      </c>
      <c r="D1552" t="s">
        <v>1347</v>
      </c>
      <c r="E1552" t="s">
        <v>23</v>
      </c>
      <c r="G1552" t="s">
        <v>20</v>
      </c>
      <c r="H1552" s="1">
        <v>44002</v>
      </c>
      <c r="I1552" s="2">
        <v>35.94</v>
      </c>
      <c r="J1552" s="2">
        <v>35.94</v>
      </c>
    </row>
    <row r="1553" spans="1:10" x14ac:dyDescent="0.3">
      <c r="A1553">
        <v>1992924</v>
      </c>
      <c r="B1553">
        <v>662944719</v>
      </c>
      <c r="C1553" t="s">
        <v>2054</v>
      </c>
      <c r="D1553" t="s">
        <v>717</v>
      </c>
      <c r="E1553" t="s">
        <v>23</v>
      </c>
      <c r="G1553" t="s">
        <v>20</v>
      </c>
      <c r="H1553" s="1">
        <v>44002</v>
      </c>
      <c r="I1553" s="2">
        <v>64.63</v>
      </c>
      <c r="J1553" s="2">
        <v>64.63</v>
      </c>
    </row>
    <row r="1554" spans="1:10" x14ac:dyDescent="0.3">
      <c r="A1554">
        <v>1769157</v>
      </c>
      <c r="B1554">
        <v>669509606</v>
      </c>
      <c r="C1554" t="s">
        <v>2055</v>
      </c>
      <c r="D1554" t="s">
        <v>2056</v>
      </c>
      <c r="E1554" t="s">
        <v>23</v>
      </c>
      <c r="G1554" t="s">
        <v>20</v>
      </c>
      <c r="H1554" s="1">
        <v>44002</v>
      </c>
      <c r="I1554" s="2">
        <v>40.46</v>
      </c>
      <c r="J1554" s="2">
        <v>40.46</v>
      </c>
    </row>
    <row r="1555" spans="1:10" x14ac:dyDescent="0.3">
      <c r="A1555">
        <v>1696418</v>
      </c>
      <c r="B1555">
        <v>658632823</v>
      </c>
      <c r="C1555" t="s">
        <v>2057</v>
      </c>
      <c r="D1555" t="s">
        <v>632</v>
      </c>
      <c r="E1555" t="s">
        <v>23</v>
      </c>
      <c r="G1555" t="s">
        <v>20</v>
      </c>
      <c r="H1555" s="1">
        <v>44002</v>
      </c>
      <c r="I1555" s="2">
        <v>130.79</v>
      </c>
      <c r="J1555" s="2">
        <v>130.79</v>
      </c>
    </row>
    <row r="1556" spans="1:10" x14ac:dyDescent="0.3">
      <c r="A1556">
        <v>1572924</v>
      </c>
      <c r="B1556">
        <v>657636916</v>
      </c>
      <c r="C1556" t="s">
        <v>2058</v>
      </c>
      <c r="D1556" t="s">
        <v>154</v>
      </c>
      <c r="E1556" t="s">
        <v>23</v>
      </c>
      <c r="G1556" t="s">
        <v>20</v>
      </c>
      <c r="H1556" s="1">
        <v>44002</v>
      </c>
      <c r="I1556" s="2">
        <v>53.77</v>
      </c>
      <c r="J1556" s="2">
        <v>81.73</v>
      </c>
    </row>
    <row r="1557" spans="1:10" x14ac:dyDescent="0.3">
      <c r="A1557">
        <v>1380419</v>
      </c>
      <c r="B1557">
        <v>118044569</v>
      </c>
      <c r="C1557" t="s">
        <v>889</v>
      </c>
      <c r="D1557" t="s">
        <v>421</v>
      </c>
      <c r="E1557" t="s">
        <v>23</v>
      </c>
      <c r="G1557" t="s">
        <v>20</v>
      </c>
      <c r="H1557" s="1">
        <v>43890</v>
      </c>
      <c r="I1557" s="2">
        <v>107.34</v>
      </c>
      <c r="J1557" s="2">
        <v>107.34</v>
      </c>
    </row>
    <row r="1559" spans="1:10" x14ac:dyDescent="0.3">
      <c r="A1559" t="s">
        <v>4</v>
      </c>
      <c r="B1559" t="str">
        <f>"4020"</f>
        <v>4020</v>
      </c>
      <c r="C1559" t="s">
        <v>5</v>
      </c>
      <c r="D1559" t="s">
        <v>2059</v>
      </c>
    </row>
    <row r="1561" spans="1:10" x14ac:dyDescent="0.3">
      <c r="A1561" t="s">
        <v>7</v>
      </c>
      <c r="B1561" t="s">
        <v>8</v>
      </c>
      <c r="C1561" t="s">
        <v>9</v>
      </c>
      <c r="D1561" t="s">
        <v>10</v>
      </c>
      <c r="E1561" t="s">
        <v>11</v>
      </c>
      <c r="F1561" t="s">
        <v>12</v>
      </c>
      <c r="G1561" t="s">
        <v>13</v>
      </c>
      <c r="H1561" t="s">
        <v>14</v>
      </c>
      <c r="I1561" t="s">
        <v>15</v>
      </c>
      <c r="J1561" t="s">
        <v>16</v>
      </c>
    </row>
    <row r="1562" spans="1:10" x14ac:dyDescent="0.3">
      <c r="A1562">
        <v>1984947</v>
      </c>
      <c r="B1562">
        <v>656866357</v>
      </c>
      <c r="C1562" t="s">
        <v>2060</v>
      </c>
      <c r="D1562" t="s">
        <v>233</v>
      </c>
      <c r="E1562" t="s">
        <v>23</v>
      </c>
      <c r="G1562" t="s">
        <v>20</v>
      </c>
      <c r="H1562" s="1">
        <v>43652</v>
      </c>
      <c r="I1562" s="2">
        <v>83.4</v>
      </c>
      <c r="J1562" s="2">
        <v>83.4</v>
      </c>
    </row>
    <row r="1563" spans="1:10" x14ac:dyDescent="0.3">
      <c r="A1563">
        <v>1349927</v>
      </c>
      <c r="B1563">
        <v>639122548</v>
      </c>
      <c r="C1563" t="s">
        <v>2061</v>
      </c>
      <c r="D1563" t="s">
        <v>2062</v>
      </c>
      <c r="E1563" t="s">
        <v>23</v>
      </c>
      <c r="G1563" t="s">
        <v>20</v>
      </c>
      <c r="H1563" s="1">
        <v>43918</v>
      </c>
      <c r="I1563" s="2">
        <v>140.37</v>
      </c>
      <c r="J1563" s="2">
        <v>156.69999999999999</v>
      </c>
    </row>
    <row r="1564" spans="1:10" x14ac:dyDescent="0.3">
      <c r="A1564">
        <v>1473701</v>
      </c>
      <c r="B1564">
        <v>655880441</v>
      </c>
      <c r="C1564" t="s">
        <v>2063</v>
      </c>
      <c r="D1564" t="s">
        <v>2064</v>
      </c>
      <c r="E1564" t="s">
        <v>23</v>
      </c>
      <c r="G1564" t="s">
        <v>20</v>
      </c>
      <c r="H1564" s="1">
        <v>43484</v>
      </c>
      <c r="I1564" s="2">
        <v>271.23</v>
      </c>
      <c r="J1564" s="2">
        <v>271.23</v>
      </c>
    </row>
    <row r="1566" spans="1:10" x14ac:dyDescent="0.3">
      <c r="A1566" t="s">
        <v>4</v>
      </c>
      <c r="B1566" t="str">
        <f>"4022"</f>
        <v>4022</v>
      </c>
      <c r="C1566" t="s">
        <v>5</v>
      </c>
      <c r="D1566" t="s">
        <v>2065</v>
      </c>
    </row>
    <row r="1568" spans="1:10" x14ac:dyDescent="0.3">
      <c r="A1568" t="s">
        <v>7</v>
      </c>
      <c r="B1568" t="s">
        <v>8</v>
      </c>
      <c r="C1568" t="s">
        <v>9</v>
      </c>
      <c r="D1568" t="s">
        <v>10</v>
      </c>
      <c r="E1568" t="s">
        <v>11</v>
      </c>
      <c r="F1568" t="s">
        <v>12</v>
      </c>
      <c r="G1568" t="s">
        <v>13</v>
      </c>
      <c r="H1568" t="s">
        <v>14</v>
      </c>
      <c r="I1568" t="s">
        <v>15</v>
      </c>
      <c r="J1568" t="s">
        <v>16</v>
      </c>
    </row>
    <row r="1569" spans="1:10" x14ac:dyDescent="0.3">
      <c r="A1569">
        <v>1492503</v>
      </c>
      <c r="B1569">
        <v>638548396</v>
      </c>
      <c r="C1569" t="s">
        <v>2066</v>
      </c>
      <c r="D1569" t="s">
        <v>795</v>
      </c>
      <c r="E1569" t="s">
        <v>23</v>
      </c>
      <c r="G1569" t="s">
        <v>20</v>
      </c>
      <c r="H1569" s="1">
        <v>44030</v>
      </c>
      <c r="I1569" s="2">
        <v>146.16</v>
      </c>
      <c r="J1569" s="2">
        <v>146.16</v>
      </c>
    </row>
    <row r="1570" spans="1:10" x14ac:dyDescent="0.3">
      <c r="A1570">
        <v>1069772</v>
      </c>
      <c r="B1570">
        <v>628230518</v>
      </c>
      <c r="C1570" t="s">
        <v>1126</v>
      </c>
      <c r="D1570" t="s">
        <v>2067</v>
      </c>
      <c r="E1570" t="s">
        <v>23</v>
      </c>
      <c r="G1570" t="s">
        <v>20</v>
      </c>
      <c r="H1570" s="1">
        <v>43918</v>
      </c>
      <c r="I1570" s="2">
        <v>146.16</v>
      </c>
      <c r="J1570" s="2">
        <v>146.16</v>
      </c>
    </row>
    <row r="1571" spans="1:10" x14ac:dyDescent="0.3">
      <c r="A1571">
        <v>1176957</v>
      </c>
      <c r="B1571">
        <v>648570687</v>
      </c>
      <c r="C1571" t="s">
        <v>2068</v>
      </c>
      <c r="D1571" t="s">
        <v>1559</v>
      </c>
      <c r="E1571" t="s">
        <v>23</v>
      </c>
      <c r="G1571" t="s">
        <v>20</v>
      </c>
      <c r="H1571" s="1">
        <v>43946</v>
      </c>
      <c r="I1571" s="2">
        <v>135.41</v>
      </c>
      <c r="J1571" s="2">
        <v>135.41</v>
      </c>
    </row>
    <row r="1572" spans="1:10" x14ac:dyDescent="0.3">
      <c r="A1572">
        <v>1711712</v>
      </c>
      <c r="B1572">
        <v>663301588</v>
      </c>
      <c r="C1572" t="s">
        <v>2069</v>
      </c>
      <c r="D1572" t="s">
        <v>418</v>
      </c>
      <c r="E1572" t="s">
        <v>23</v>
      </c>
      <c r="G1572" t="s">
        <v>20</v>
      </c>
      <c r="H1572" s="1">
        <v>43876</v>
      </c>
      <c r="I1572" s="2">
        <v>74.97</v>
      </c>
      <c r="J1572" s="2">
        <v>74.97</v>
      </c>
    </row>
    <row r="1573" spans="1:10" x14ac:dyDescent="0.3">
      <c r="A1573">
        <v>1486224</v>
      </c>
      <c r="B1573">
        <v>640367413</v>
      </c>
      <c r="C1573" t="s">
        <v>2070</v>
      </c>
      <c r="D1573" t="s">
        <v>552</v>
      </c>
      <c r="E1573" t="s">
        <v>23</v>
      </c>
      <c r="G1573" t="s">
        <v>20</v>
      </c>
      <c r="H1573" s="1">
        <v>44030</v>
      </c>
      <c r="I1573" s="2">
        <v>40.81</v>
      </c>
      <c r="J1573" s="2">
        <v>375.58</v>
      </c>
    </row>
    <row r="1574" spans="1:10" x14ac:dyDescent="0.3">
      <c r="A1574">
        <v>1519933</v>
      </c>
      <c r="B1574">
        <v>640297156</v>
      </c>
      <c r="C1574" t="s">
        <v>2071</v>
      </c>
      <c r="D1574" t="s">
        <v>940</v>
      </c>
      <c r="E1574" t="s">
        <v>23</v>
      </c>
      <c r="G1574" t="s">
        <v>20</v>
      </c>
      <c r="H1574" s="1">
        <v>44002</v>
      </c>
      <c r="I1574" s="2">
        <v>170.54</v>
      </c>
      <c r="J1574" s="2">
        <v>170.54</v>
      </c>
    </row>
    <row r="1575" spans="1:10" x14ac:dyDescent="0.3">
      <c r="A1575">
        <v>1447721</v>
      </c>
      <c r="B1575">
        <v>635143829</v>
      </c>
      <c r="C1575" t="s">
        <v>2072</v>
      </c>
      <c r="D1575" t="s">
        <v>1387</v>
      </c>
      <c r="E1575" t="s">
        <v>23</v>
      </c>
      <c r="G1575" t="s">
        <v>20</v>
      </c>
      <c r="H1575" s="1">
        <v>44030</v>
      </c>
      <c r="I1575" s="2">
        <v>60.19</v>
      </c>
      <c r="J1575" s="2">
        <v>60.19</v>
      </c>
    </row>
    <row r="1577" spans="1:10" x14ac:dyDescent="0.3">
      <c r="A1577" t="s">
        <v>4</v>
      </c>
      <c r="B1577" t="str">
        <f>"4100"</f>
        <v>4100</v>
      </c>
      <c r="C1577" t="s">
        <v>5</v>
      </c>
      <c r="D1577" t="s">
        <v>2073</v>
      </c>
    </row>
    <row r="1579" spans="1:10" x14ac:dyDescent="0.3">
      <c r="A1579" t="s">
        <v>7</v>
      </c>
      <c r="B1579" t="s">
        <v>8</v>
      </c>
      <c r="C1579" t="s">
        <v>9</v>
      </c>
      <c r="D1579" t="s">
        <v>10</v>
      </c>
      <c r="E1579" t="s">
        <v>11</v>
      </c>
      <c r="F1579" t="s">
        <v>12</v>
      </c>
      <c r="G1579" t="s">
        <v>13</v>
      </c>
      <c r="H1579" t="s">
        <v>14</v>
      </c>
      <c r="I1579" t="s">
        <v>15</v>
      </c>
      <c r="J1579" t="s">
        <v>16</v>
      </c>
    </row>
    <row r="1580" spans="1:10" x14ac:dyDescent="0.3">
      <c r="A1580">
        <v>2071777</v>
      </c>
      <c r="B1580">
        <v>717475214</v>
      </c>
      <c r="C1580" t="s">
        <v>488</v>
      </c>
      <c r="D1580" t="s">
        <v>691</v>
      </c>
      <c r="E1580" t="s">
        <v>23</v>
      </c>
      <c r="G1580" t="s">
        <v>20</v>
      </c>
      <c r="H1580" s="1">
        <v>43974</v>
      </c>
      <c r="I1580" s="2">
        <v>21.72</v>
      </c>
      <c r="J1580" s="2">
        <v>21.72</v>
      </c>
    </row>
    <row r="1582" spans="1:10" x14ac:dyDescent="0.3">
      <c r="A1582" t="s">
        <v>4</v>
      </c>
      <c r="B1582" t="str">
        <f>"4105"</f>
        <v>4105</v>
      </c>
      <c r="C1582" t="s">
        <v>5</v>
      </c>
      <c r="D1582" t="s">
        <v>2074</v>
      </c>
    </row>
    <row r="1584" spans="1:10" x14ac:dyDescent="0.3">
      <c r="A1584" t="s">
        <v>7</v>
      </c>
      <c r="B1584" t="s">
        <v>8</v>
      </c>
      <c r="C1584" t="s">
        <v>9</v>
      </c>
      <c r="D1584" t="s">
        <v>10</v>
      </c>
      <c r="E1584" t="s">
        <v>11</v>
      </c>
      <c r="F1584" t="s">
        <v>12</v>
      </c>
      <c r="G1584" t="s">
        <v>13</v>
      </c>
      <c r="H1584" t="s">
        <v>14</v>
      </c>
      <c r="I1584" t="s">
        <v>15</v>
      </c>
      <c r="J1584" t="s">
        <v>16</v>
      </c>
    </row>
    <row r="1585" spans="1:10" x14ac:dyDescent="0.3">
      <c r="A1585">
        <v>1062058</v>
      </c>
      <c r="B1585">
        <v>642596514</v>
      </c>
      <c r="C1585" t="s">
        <v>2075</v>
      </c>
      <c r="D1585" t="s">
        <v>549</v>
      </c>
      <c r="E1585" t="s">
        <v>19</v>
      </c>
      <c r="G1585" t="s">
        <v>20</v>
      </c>
      <c r="H1585" s="1">
        <v>44030</v>
      </c>
      <c r="I1585" s="2">
        <v>7.44</v>
      </c>
      <c r="J1585" s="2">
        <v>7.44</v>
      </c>
    </row>
    <row r="1586" spans="1:10" x14ac:dyDescent="0.3">
      <c r="A1586">
        <v>2061794</v>
      </c>
      <c r="B1586">
        <v>684821788</v>
      </c>
      <c r="C1586" t="s">
        <v>529</v>
      </c>
      <c r="D1586" t="s">
        <v>967</v>
      </c>
      <c r="E1586" t="s">
        <v>19</v>
      </c>
      <c r="G1586" t="s">
        <v>20</v>
      </c>
      <c r="H1586" s="1">
        <v>43876</v>
      </c>
      <c r="I1586" s="2">
        <v>6.19</v>
      </c>
      <c r="J1586" s="2">
        <v>6.19</v>
      </c>
    </row>
    <row r="1587" spans="1:10" x14ac:dyDescent="0.3">
      <c r="A1587">
        <v>1753383</v>
      </c>
      <c r="B1587">
        <v>661913293</v>
      </c>
      <c r="C1587" t="s">
        <v>2076</v>
      </c>
      <c r="D1587" t="s">
        <v>2077</v>
      </c>
      <c r="E1587" t="s">
        <v>23</v>
      </c>
      <c r="G1587" t="s">
        <v>20</v>
      </c>
      <c r="H1587" s="1">
        <v>43708</v>
      </c>
      <c r="I1587" s="2">
        <v>119.53</v>
      </c>
      <c r="J1587" s="2">
        <v>119.53</v>
      </c>
    </row>
    <row r="1588" spans="1:10" x14ac:dyDescent="0.3">
      <c r="A1588">
        <v>1451087</v>
      </c>
      <c r="B1588">
        <v>643323959</v>
      </c>
      <c r="C1588" t="s">
        <v>2078</v>
      </c>
      <c r="D1588" t="s">
        <v>1728</v>
      </c>
      <c r="E1588" t="s">
        <v>19</v>
      </c>
      <c r="G1588" t="s">
        <v>20</v>
      </c>
      <c r="H1588" s="1">
        <v>44030</v>
      </c>
      <c r="I1588" s="2">
        <v>4.92</v>
      </c>
      <c r="J1588" s="2">
        <v>4.92</v>
      </c>
    </row>
    <row r="1589" spans="1:10" x14ac:dyDescent="0.3">
      <c r="A1589">
        <v>2021301</v>
      </c>
      <c r="B1589">
        <v>639200732</v>
      </c>
      <c r="C1589" t="s">
        <v>2079</v>
      </c>
      <c r="D1589" t="s">
        <v>901</v>
      </c>
      <c r="E1589" t="s">
        <v>23</v>
      </c>
      <c r="G1589" t="s">
        <v>20</v>
      </c>
      <c r="H1589" s="1">
        <v>44030</v>
      </c>
      <c r="I1589" s="2">
        <v>29.11</v>
      </c>
      <c r="J1589" s="2">
        <v>29.11</v>
      </c>
    </row>
    <row r="1591" spans="1:10" x14ac:dyDescent="0.3">
      <c r="A1591" t="s">
        <v>4</v>
      </c>
      <c r="B1591" t="str">
        <f>"4110"</f>
        <v>4110</v>
      </c>
      <c r="C1591" t="s">
        <v>5</v>
      </c>
      <c r="D1591" t="s">
        <v>2080</v>
      </c>
    </row>
    <row r="1593" spans="1:10" x14ac:dyDescent="0.3">
      <c r="A1593" t="s">
        <v>7</v>
      </c>
      <c r="B1593" t="s">
        <v>8</v>
      </c>
      <c r="C1593" t="s">
        <v>9</v>
      </c>
      <c r="D1593" t="s">
        <v>10</v>
      </c>
      <c r="E1593" t="s">
        <v>11</v>
      </c>
      <c r="F1593" t="s">
        <v>12</v>
      </c>
      <c r="G1593" t="s">
        <v>13</v>
      </c>
      <c r="H1593" t="s">
        <v>14</v>
      </c>
      <c r="I1593" t="s">
        <v>15</v>
      </c>
      <c r="J1593" t="s">
        <v>16</v>
      </c>
    </row>
    <row r="1594" spans="1:10" x14ac:dyDescent="0.3">
      <c r="A1594">
        <v>1472679</v>
      </c>
      <c r="B1594">
        <v>655971604</v>
      </c>
      <c r="C1594" t="s">
        <v>2081</v>
      </c>
      <c r="D1594" t="s">
        <v>1133</v>
      </c>
      <c r="E1594" t="s">
        <v>23</v>
      </c>
      <c r="G1594" t="s">
        <v>20</v>
      </c>
      <c r="H1594" s="1">
        <v>44016</v>
      </c>
      <c r="I1594" s="2">
        <v>96.61</v>
      </c>
      <c r="J1594" s="2">
        <v>96.61</v>
      </c>
    </row>
    <row r="1596" spans="1:10" x14ac:dyDescent="0.3">
      <c r="A1596" t="s">
        <v>4</v>
      </c>
      <c r="B1596" t="str">
        <f>"4155"</f>
        <v>4155</v>
      </c>
      <c r="C1596" t="s">
        <v>5</v>
      </c>
      <c r="D1596" t="s">
        <v>2082</v>
      </c>
    </row>
    <row r="1598" spans="1:10" x14ac:dyDescent="0.3">
      <c r="A1598" t="s">
        <v>7</v>
      </c>
      <c r="B1598" t="s">
        <v>8</v>
      </c>
      <c r="C1598" t="s">
        <v>9</v>
      </c>
      <c r="D1598" t="s">
        <v>10</v>
      </c>
      <c r="E1598" t="s">
        <v>11</v>
      </c>
      <c r="F1598" t="s">
        <v>12</v>
      </c>
      <c r="G1598" t="s">
        <v>13</v>
      </c>
      <c r="H1598" t="s">
        <v>14</v>
      </c>
      <c r="I1598" t="s">
        <v>15</v>
      </c>
      <c r="J1598" t="s">
        <v>16</v>
      </c>
    </row>
    <row r="1599" spans="1:10" x14ac:dyDescent="0.3">
      <c r="A1599">
        <v>2076008</v>
      </c>
      <c r="B1599">
        <v>639022094</v>
      </c>
      <c r="C1599" t="s">
        <v>475</v>
      </c>
      <c r="D1599" t="s">
        <v>584</v>
      </c>
      <c r="E1599" t="s">
        <v>23</v>
      </c>
      <c r="G1599" t="s">
        <v>20</v>
      </c>
      <c r="H1599" s="1">
        <v>44002</v>
      </c>
      <c r="I1599" s="2">
        <v>7.48</v>
      </c>
      <c r="J1599" s="2">
        <v>11.37</v>
      </c>
    </row>
    <row r="1601" spans="1:10" x14ac:dyDescent="0.3">
      <c r="A1601" t="s">
        <v>4</v>
      </c>
      <c r="B1601" t="str">
        <f>"4400"</f>
        <v>4400</v>
      </c>
      <c r="C1601" t="s">
        <v>5</v>
      </c>
      <c r="D1601" t="s">
        <v>2083</v>
      </c>
    </row>
    <row r="1603" spans="1:10" x14ac:dyDescent="0.3">
      <c r="A1603" t="s">
        <v>7</v>
      </c>
      <c r="B1603" t="s">
        <v>8</v>
      </c>
      <c r="C1603" t="s">
        <v>9</v>
      </c>
      <c r="D1603" t="s">
        <v>10</v>
      </c>
      <c r="E1603" t="s">
        <v>11</v>
      </c>
      <c r="F1603" t="s">
        <v>12</v>
      </c>
      <c r="G1603" t="s">
        <v>13</v>
      </c>
      <c r="H1603" t="s">
        <v>14</v>
      </c>
      <c r="I1603" t="s">
        <v>15</v>
      </c>
      <c r="J1603" t="s">
        <v>16</v>
      </c>
    </row>
    <row r="1604" spans="1:10" x14ac:dyDescent="0.3">
      <c r="A1604">
        <v>2073708</v>
      </c>
      <c r="B1604">
        <v>682918909</v>
      </c>
      <c r="C1604" t="s">
        <v>2084</v>
      </c>
      <c r="D1604" t="s">
        <v>2085</v>
      </c>
      <c r="E1604" t="s">
        <v>19</v>
      </c>
      <c r="G1604" t="s">
        <v>20</v>
      </c>
      <c r="H1604" s="1">
        <v>43988</v>
      </c>
      <c r="I1604" s="2">
        <v>88.71</v>
      </c>
      <c r="J1604" s="2">
        <v>88.71</v>
      </c>
    </row>
    <row r="1605" spans="1:10" x14ac:dyDescent="0.3">
      <c r="A1605">
        <v>1479385</v>
      </c>
      <c r="B1605">
        <v>651810673</v>
      </c>
      <c r="C1605" t="s">
        <v>2086</v>
      </c>
      <c r="D1605" t="s">
        <v>449</v>
      </c>
      <c r="E1605" t="s">
        <v>19</v>
      </c>
      <c r="G1605" t="s">
        <v>20</v>
      </c>
      <c r="H1605" s="1">
        <v>43988</v>
      </c>
      <c r="I1605" s="2">
        <v>30.38</v>
      </c>
      <c r="J1605" s="2">
        <v>30.38</v>
      </c>
    </row>
    <row r="1606" spans="1:10" x14ac:dyDescent="0.3">
      <c r="A1606">
        <v>2073245</v>
      </c>
      <c r="B1606">
        <v>679470054</v>
      </c>
      <c r="C1606" t="s">
        <v>812</v>
      </c>
      <c r="D1606" t="s">
        <v>465</v>
      </c>
      <c r="E1606" t="s">
        <v>19</v>
      </c>
      <c r="G1606" t="s">
        <v>20</v>
      </c>
      <c r="H1606" s="1">
        <v>43988</v>
      </c>
      <c r="I1606" s="2">
        <v>4.32</v>
      </c>
      <c r="J1606" s="2">
        <v>4.32</v>
      </c>
    </row>
    <row r="1607" spans="1:10" x14ac:dyDescent="0.3">
      <c r="A1607">
        <v>2073336</v>
      </c>
      <c r="B1607">
        <v>668593015</v>
      </c>
      <c r="C1607" t="s">
        <v>2087</v>
      </c>
      <c r="D1607" t="s">
        <v>2088</v>
      </c>
      <c r="E1607" t="s">
        <v>23</v>
      </c>
      <c r="G1607" t="s">
        <v>20</v>
      </c>
      <c r="H1607" s="1">
        <v>43988</v>
      </c>
      <c r="I1607" s="2">
        <v>5.88</v>
      </c>
      <c r="J1607" s="2">
        <v>5.88</v>
      </c>
    </row>
    <row r="1608" spans="1:10" x14ac:dyDescent="0.3">
      <c r="A1608">
        <v>2073575</v>
      </c>
      <c r="B1608">
        <v>668427990</v>
      </c>
      <c r="C1608" t="s">
        <v>2089</v>
      </c>
      <c r="D1608" t="s">
        <v>2090</v>
      </c>
      <c r="E1608" t="s">
        <v>23</v>
      </c>
      <c r="G1608" t="s">
        <v>20</v>
      </c>
      <c r="H1608" s="1">
        <v>44030</v>
      </c>
      <c r="I1608" s="2">
        <v>37.82</v>
      </c>
      <c r="J1608" s="2">
        <v>37.82</v>
      </c>
    </row>
    <row r="1609" spans="1:10" x14ac:dyDescent="0.3">
      <c r="A1609">
        <v>2073286</v>
      </c>
      <c r="B1609">
        <v>649967486</v>
      </c>
      <c r="C1609" t="s">
        <v>2091</v>
      </c>
      <c r="D1609" t="s">
        <v>473</v>
      </c>
      <c r="E1609" t="s">
        <v>19</v>
      </c>
      <c r="G1609" t="s">
        <v>20</v>
      </c>
      <c r="H1609" s="1">
        <v>44002</v>
      </c>
      <c r="I1609" s="2">
        <v>31.58</v>
      </c>
      <c r="J1609" s="2">
        <v>31.58</v>
      </c>
    </row>
    <row r="1611" spans="1:10" x14ac:dyDescent="0.3">
      <c r="A1611" t="s">
        <v>4</v>
      </c>
      <c r="B1611" t="str">
        <f>"4500"</f>
        <v>4500</v>
      </c>
      <c r="C1611" t="s">
        <v>5</v>
      </c>
      <c r="D1611" t="s">
        <v>2092</v>
      </c>
    </row>
    <row r="1613" spans="1:10" x14ac:dyDescent="0.3">
      <c r="A1613" t="s">
        <v>7</v>
      </c>
      <c r="B1613" t="s">
        <v>8</v>
      </c>
      <c r="C1613" t="s">
        <v>9</v>
      </c>
      <c r="D1613" t="s">
        <v>10</v>
      </c>
      <c r="E1613" t="s">
        <v>11</v>
      </c>
      <c r="F1613" t="s">
        <v>12</v>
      </c>
      <c r="G1613" t="s">
        <v>13</v>
      </c>
      <c r="H1613" t="s">
        <v>14</v>
      </c>
      <c r="I1613" t="s">
        <v>15</v>
      </c>
      <c r="J1613" t="s">
        <v>16</v>
      </c>
    </row>
    <row r="1614" spans="1:10" x14ac:dyDescent="0.3">
      <c r="A1614">
        <v>1644756</v>
      </c>
      <c r="B1614">
        <v>661131953</v>
      </c>
      <c r="C1614" t="s">
        <v>2093</v>
      </c>
      <c r="D1614" t="s">
        <v>632</v>
      </c>
      <c r="E1614" t="s">
        <v>23</v>
      </c>
      <c r="G1614" t="s">
        <v>20</v>
      </c>
      <c r="H1614" s="1">
        <v>43862</v>
      </c>
      <c r="I1614" s="2">
        <v>31.96</v>
      </c>
      <c r="J1614" s="2">
        <v>31.96</v>
      </c>
    </row>
    <row r="1615" spans="1:10" x14ac:dyDescent="0.3">
      <c r="A1615">
        <v>2015477</v>
      </c>
      <c r="B1615">
        <v>659970172</v>
      </c>
      <c r="C1615" t="s">
        <v>2094</v>
      </c>
      <c r="D1615" t="s">
        <v>875</v>
      </c>
      <c r="E1615" t="s">
        <v>19</v>
      </c>
      <c r="G1615" t="s">
        <v>20</v>
      </c>
      <c r="H1615" s="1">
        <v>43666</v>
      </c>
      <c r="I1615" s="2">
        <v>57.17</v>
      </c>
      <c r="J1615" s="2">
        <v>57.17</v>
      </c>
    </row>
    <row r="1616" spans="1:10" x14ac:dyDescent="0.3">
      <c r="A1616">
        <v>1622406</v>
      </c>
      <c r="B1616">
        <v>633799283</v>
      </c>
      <c r="C1616" t="s">
        <v>2095</v>
      </c>
      <c r="D1616" t="s">
        <v>2096</v>
      </c>
      <c r="E1616" t="s">
        <v>23</v>
      </c>
      <c r="G1616" t="s">
        <v>20</v>
      </c>
      <c r="H1616" s="1">
        <v>43666</v>
      </c>
      <c r="I1616" s="2">
        <v>176.83</v>
      </c>
      <c r="J1616" s="2">
        <v>176.83</v>
      </c>
    </row>
    <row r="1618" spans="1:10" x14ac:dyDescent="0.3">
      <c r="A1618" t="s">
        <v>4</v>
      </c>
      <c r="B1618" t="str">
        <f>"5000"</f>
        <v>5000</v>
      </c>
      <c r="C1618" t="s">
        <v>5</v>
      </c>
      <c r="D1618" t="s">
        <v>2097</v>
      </c>
    </row>
    <row r="1620" spans="1:10" x14ac:dyDescent="0.3">
      <c r="A1620" t="s">
        <v>7</v>
      </c>
      <c r="B1620" t="s">
        <v>8</v>
      </c>
      <c r="C1620" t="s">
        <v>9</v>
      </c>
      <c r="D1620" t="s">
        <v>10</v>
      </c>
      <c r="E1620" t="s">
        <v>11</v>
      </c>
      <c r="F1620" t="s">
        <v>12</v>
      </c>
      <c r="G1620" t="s">
        <v>13</v>
      </c>
      <c r="H1620" t="s">
        <v>14</v>
      </c>
      <c r="I1620" t="s">
        <v>15</v>
      </c>
      <c r="J1620" t="s">
        <v>16</v>
      </c>
    </row>
    <row r="1621" spans="1:10" x14ac:dyDescent="0.3">
      <c r="A1621">
        <v>1560432</v>
      </c>
      <c r="B1621">
        <v>645302399</v>
      </c>
      <c r="C1621" t="s">
        <v>2098</v>
      </c>
      <c r="D1621" t="s">
        <v>1749</v>
      </c>
      <c r="E1621" t="s">
        <v>23</v>
      </c>
      <c r="G1621" t="s">
        <v>20</v>
      </c>
      <c r="H1621" s="1">
        <v>43708</v>
      </c>
      <c r="I1621" s="2">
        <v>737.96</v>
      </c>
      <c r="J1621" s="2">
        <v>737.96</v>
      </c>
    </row>
    <row r="1623" spans="1:10" x14ac:dyDescent="0.3">
      <c r="A1623" t="s">
        <v>4</v>
      </c>
      <c r="B1623" t="str">
        <f>"7400"</f>
        <v>7400</v>
      </c>
      <c r="C1623" t="s">
        <v>5</v>
      </c>
      <c r="D1623" t="s">
        <v>2099</v>
      </c>
    </row>
    <row r="1625" spans="1:10" x14ac:dyDescent="0.3">
      <c r="A1625" t="s">
        <v>7</v>
      </c>
      <c r="B1625" t="s">
        <v>8</v>
      </c>
      <c r="C1625" t="s">
        <v>9</v>
      </c>
      <c r="D1625" t="s">
        <v>10</v>
      </c>
      <c r="E1625" t="s">
        <v>11</v>
      </c>
      <c r="F1625" t="s">
        <v>12</v>
      </c>
      <c r="G1625" t="s">
        <v>13</v>
      </c>
      <c r="H1625" t="s">
        <v>14</v>
      </c>
      <c r="I1625" t="s">
        <v>15</v>
      </c>
      <c r="J1625" t="s">
        <v>16</v>
      </c>
    </row>
    <row r="1626" spans="1:10" x14ac:dyDescent="0.3">
      <c r="A1626">
        <v>1813534</v>
      </c>
      <c r="B1626">
        <v>623922937</v>
      </c>
      <c r="C1626" t="s">
        <v>2100</v>
      </c>
      <c r="D1626" t="s">
        <v>891</v>
      </c>
      <c r="E1626" t="s">
        <v>23</v>
      </c>
      <c r="G1626" t="s">
        <v>20</v>
      </c>
      <c r="H1626" s="1">
        <v>43830</v>
      </c>
      <c r="I1626" s="2">
        <v>192.5</v>
      </c>
      <c r="J1626" s="2">
        <v>192.5</v>
      </c>
    </row>
    <row r="1628" spans="1:10" x14ac:dyDescent="0.3">
      <c r="A1628" t="s">
        <v>4</v>
      </c>
      <c r="B1628" t="str">
        <f>"7475"</f>
        <v>7475</v>
      </c>
      <c r="C1628" t="s">
        <v>5</v>
      </c>
      <c r="D1628" t="s">
        <v>2101</v>
      </c>
    </row>
    <row r="1630" spans="1:10" x14ac:dyDescent="0.3">
      <c r="A1630" t="s">
        <v>7</v>
      </c>
      <c r="B1630" t="s">
        <v>8</v>
      </c>
      <c r="C1630" t="s">
        <v>9</v>
      </c>
      <c r="D1630" t="s">
        <v>10</v>
      </c>
      <c r="E1630" t="s">
        <v>11</v>
      </c>
      <c r="F1630" t="s">
        <v>12</v>
      </c>
      <c r="G1630" t="s">
        <v>13</v>
      </c>
      <c r="H1630" t="s">
        <v>14</v>
      </c>
      <c r="I1630" t="s">
        <v>15</v>
      </c>
      <c r="J1630" t="s">
        <v>16</v>
      </c>
    </row>
    <row r="1631" spans="1:10" x14ac:dyDescent="0.3">
      <c r="A1631">
        <v>1910751</v>
      </c>
      <c r="B1631">
        <v>653544189</v>
      </c>
      <c r="C1631" t="s">
        <v>75</v>
      </c>
      <c r="D1631" t="s">
        <v>2102</v>
      </c>
      <c r="E1631" t="s">
        <v>23</v>
      </c>
      <c r="G1631" t="s">
        <v>20</v>
      </c>
      <c r="H1631" s="1">
        <v>43982</v>
      </c>
      <c r="I1631" s="2">
        <v>156.15</v>
      </c>
      <c r="J1631" s="2">
        <v>156.15</v>
      </c>
    </row>
    <row r="1633" spans="1:10" x14ac:dyDescent="0.3">
      <c r="A1633" t="s">
        <v>4</v>
      </c>
      <c r="B1633" t="str">
        <f>"7500"</f>
        <v>7500</v>
      </c>
      <c r="C1633" t="s">
        <v>5</v>
      </c>
      <c r="D1633" t="s">
        <v>2103</v>
      </c>
    </row>
    <row r="1635" spans="1:10" x14ac:dyDescent="0.3">
      <c r="A1635" t="s">
        <v>7</v>
      </c>
      <c r="B1635" t="s">
        <v>8</v>
      </c>
      <c r="C1635" t="s">
        <v>9</v>
      </c>
      <c r="D1635" t="s">
        <v>10</v>
      </c>
      <c r="E1635" t="s">
        <v>11</v>
      </c>
      <c r="F1635" t="s">
        <v>12</v>
      </c>
      <c r="G1635" t="s">
        <v>13</v>
      </c>
      <c r="H1635" t="s">
        <v>14</v>
      </c>
      <c r="I1635" t="s">
        <v>15</v>
      </c>
      <c r="J1635" t="s">
        <v>16</v>
      </c>
    </row>
    <row r="1636" spans="1:10" x14ac:dyDescent="0.3">
      <c r="A1636">
        <v>1817949</v>
      </c>
      <c r="B1636">
        <v>640387908</v>
      </c>
      <c r="C1636" t="s">
        <v>812</v>
      </c>
      <c r="D1636" t="s">
        <v>670</v>
      </c>
      <c r="E1636" t="s">
        <v>23</v>
      </c>
      <c r="G1636" t="s">
        <v>20</v>
      </c>
      <c r="H1636" s="1">
        <v>43925</v>
      </c>
      <c r="I1636" s="2">
        <v>62.57</v>
      </c>
      <c r="J1636" s="2">
        <v>104.29</v>
      </c>
    </row>
    <row r="1637" spans="1:10" x14ac:dyDescent="0.3">
      <c r="A1637">
        <v>1425438</v>
      </c>
      <c r="B1637">
        <v>644099921</v>
      </c>
      <c r="C1637" t="s">
        <v>2104</v>
      </c>
      <c r="D1637" t="s">
        <v>133</v>
      </c>
      <c r="E1637" t="s">
        <v>23</v>
      </c>
      <c r="G1637" t="s">
        <v>20</v>
      </c>
      <c r="H1637" s="1">
        <v>43897</v>
      </c>
      <c r="I1637" s="2">
        <v>4.2</v>
      </c>
      <c r="J1637" s="2">
        <v>7</v>
      </c>
    </row>
    <row r="1638" spans="1:10" x14ac:dyDescent="0.3">
      <c r="A1638">
        <v>1909217</v>
      </c>
      <c r="B1638">
        <v>642158059</v>
      </c>
      <c r="C1638" t="s">
        <v>2105</v>
      </c>
      <c r="D1638" t="s">
        <v>336</v>
      </c>
      <c r="E1638" t="s">
        <v>23</v>
      </c>
      <c r="G1638" t="s">
        <v>20</v>
      </c>
      <c r="H1638" s="1">
        <v>44012</v>
      </c>
      <c r="I1638" s="2">
        <v>246.48</v>
      </c>
      <c r="J1638" s="2">
        <v>410.82</v>
      </c>
    </row>
    <row r="1640" spans="1:10" x14ac:dyDescent="0.3">
      <c r="A1640" t="s">
        <v>4</v>
      </c>
      <c r="B1640" t="str">
        <f>"7525"</f>
        <v>7525</v>
      </c>
      <c r="C1640" t="s">
        <v>5</v>
      </c>
      <c r="D1640" t="s">
        <v>2106</v>
      </c>
    </row>
    <row r="1642" spans="1:10" x14ac:dyDescent="0.3">
      <c r="A1642" t="s">
        <v>7</v>
      </c>
      <c r="B1642" t="s">
        <v>8</v>
      </c>
      <c r="C1642" t="s">
        <v>9</v>
      </c>
      <c r="D1642" t="s">
        <v>10</v>
      </c>
      <c r="E1642" t="s">
        <v>11</v>
      </c>
      <c r="F1642" t="s">
        <v>12</v>
      </c>
      <c r="G1642" t="s">
        <v>13</v>
      </c>
      <c r="H1642" t="s">
        <v>14</v>
      </c>
      <c r="I1642" t="s">
        <v>15</v>
      </c>
      <c r="J1642" t="s">
        <v>16</v>
      </c>
    </row>
    <row r="1643" spans="1:10" x14ac:dyDescent="0.3">
      <c r="A1643">
        <v>1890508</v>
      </c>
      <c r="B1643">
        <v>670399989</v>
      </c>
      <c r="C1643" t="s">
        <v>2107</v>
      </c>
      <c r="D1643" t="s">
        <v>2108</v>
      </c>
      <c r="E1643" t="s">
        <v>26</v>
      </c>
      <c r="G1643" t="s">
        <v>20</v>
      </c>
      <c r="H1643" s="1">
        <v>43723</v>
      </c>
      <c r="I1643" s="2">
        <v>0.02</v>
      </c>
      <c r="J1643" s="2">
        <v>0.02</v>
      </c>
    </row>
    <row r="1644" spans="1:10" x14ac:dyDescent="0.3">
      <c r="A1644">
        <v>1992627</v>
      </c>
      <c r="B1644">
        <v>679906719</v>
      </c>
      <c r="C1644" t="s">
        <v>2109</v>
      </c>
      <c r="D1644" t="s">
        <v>2110</v>
      </c>
      <c r="E1644" t="s">
        <v>23</v>
      </c>
      <c r="G1644" t="s">
        <v>20</v>
      </c>
      <c r="H1644" s="1">
        <v>44016</v>
      </c>
      <c r="I1644" s="2">
        <v>2.61</v>
      </c>
      <c r="J1644" s="2">
        <v>2.9</v>
      </c>
    </row>
    <row r="1645" spans="1:10" x14ac:dyDescent="0.3">
      <c r="A1645">
        <v>2035525</v>
      </c>
      <c r="B1645">
        <v>684961519</v>
      </c>
      <c r="C1645" t="s">
        <v>2111</v>
      </c>
      <c r="D1645" t="s">
        <v>2007</v>
      </c>
      <c r="E1645" t="s">
        <v>23</v>
      </c>
      <c r="G1645" t="s">
        <v>20</v>
      </c>
      <c r="H1645" s="1">
        <v>43904</v>
      </c>
      <c r="I1645" s="2">
        <v>21.46</v>
      </c>
      <c r="J1645" s="2">
        <v>23.84</v>
      </c>
    </row>
    <row r="1646" spans="1:10" x14ac:dyDescent="0.3">
      <c r="A1646">
        <v>1967595</v>
      </c>
      <c r="B1646">
        <v>755373792</v>
      </c>
      <c r="C1646" t="s">
        <v>2112</v>
      </c>
      <c r="D1646" t="s">
        <v>2113</v>
      </c>
      <c r="E1646" t="s">
        <v>23</v>
      </c>
      <c r="G1646" t="s">
        <v>20</v>
      </c>
      <c r="H1646" s="1">
        <v>43988</v>
      </c>
      <c r="I1646" s="2">
        <v>1.39</v>
      </c>
      <c r="J1646" s="2">
        <v>1.54</v>
      </c>
    </row>
    <row r="1647" spans="1:10" x14ac:dyDescent="0.3">
      <c r="A1647">
        <v>1962737</v>
      </c>
      <c r="B1647">
        <v>677253650</v>
      </c>
      <c r="C1647" t="s">
        <v>531</v>
      </c>
      <c r="D1647" t="s">
        <v>2114</v>
      </c>
      <c r="E1647" t="s">
        <v>19</v>
      </c>
      <c r="G1647" t="s">
        <v>20</v>
      </c>
      <c r="H1647" s="1">
        <v>44030</v>
      </c>
      <c r="I1647" s="2">
        <v>39.85</v>
      </c>
      <c r="J1647" s="2">
        <v>44.28</v>
      </c>
    </row>
    <row r="1648" spans="1:10" x14ac:dyDescent="0.3">
      <c r="A1648">
        <v>2065365</v>
      </c>
      <c r="B1648">
        <v>675086268</v>
      </c>
      <c r="C1648" t="s">
        <v>2115</v>
      </c>
      <c r="D1648" t="s">
        <v>2116</v>
      </c>
      <c r="E1648" t="s">
        <v>19</v>
      </c>
      <c r="G1648" t="s">
        <v>20</v>
      </c>
      <c r="H1648" s="1">
        <v>43988</v>
      </c>
      <c r="I1648" s="2">
        <v>16.12</v>
      </c>
      <c r="J1648" s="2">
        <v>17.91</v>
      </c>
    </row>
    <row r="1649" spans="1:10" x14ac:dyDescent="0.3">
      <c r="A1649">
        <v>1907716</v>
      </c>
      <c r="B1649">
        <v>660756016</v>
      </c>
      <c r="C1649" t="s">
        <v>686</v>
      </c>
      <c r="D1649" t="s">
        <v>1015</v>
      </c>
      <c r="E1649" t="s">
        <v>23</v>
      </c>
      <c r="G1649" t="s">
        <v>20</v>
      </c>
      <c r="H1649" s="1">
        <v>43890</v>
      </c>
      <c r="I1649" s="2">
        <v>134.24</v>
      </c>
      <c r="J1649" s="2">
        <v>149.15</v>
      </c>
    </row>
    <row r="1650" spans="1:10" x14ac:dyDescent="0.3">
      <c r="A1650">
        <v>2047744</v>
      </c>
      <c r="B1650">
        <v>937902625</v>
      </c>
      <c r="C1650" t="s">
        <v>2117</v>
      </c>
      <c r="D1650" t="s">
        <v>2118</v>
      </c>
      <c r="E1650" t="s">
        <v>23</v>
      </c>
      <c r="G1650" t="s">
        <v>20</v>
      </c>
      <c r="H1650" s="1">
        <v>43918</v>
      </c>
      <c r="I1650" s="2">
        <v>58.03</v>
      </c>
      <c r="J1650" s="2">
        <v>64.48</v>
      </c>
    </row>
    <row r="1651" spans="1:10" x14ac:dyDescent="0.3">
      <c r="A1651">
        <v>2054740</v>
      </c>
      <c r="B1651">
        <v>633279492</v>
      </c>
      <c r="C1651" t="s">
        <v>1334</v>
      </c>
      <c r="D1651" t="s">
        <v>2119</v>
      </c>
      <c r="E1651" t="s">
        <v>19</v>
      </c>
      <c r="G1651" t="s">
        <v>20</v>
      </c>
      <c r="H1651" s="1">
        <v>43820</v>
      </c>
      <c r="I1651" s="2">
        <v>1.39</v>
      </c>
      <c r="J1651" s="2">
        <v>1.54</v>
      </c>
    </row>
    <row r="1653" spans="1:10" x14ac:dyDescent="0.3">
      <c r="A1653" t="s">
        <v>4</v>
      </c>
      <c r="B1653" t="str">
        <f>"7650"</f>
        <v>7650</v>
      </c>
      <c r="C1653" t="s">
        <v>5</v>
      </c>
      <c r="D1653" t="s">
        <v>2120</v>
      </c>
    </row>
    <row r="1655" spans="1:10" x14ac:dyDescent="0.3">
      <c r="A1655" t="s">
        <v>7</v>
      </c>
      <c r="B1655" t="s">
        <v>8</v>
      </c>
      <c r="C1655" t="s">
        <v>9</v>
      </c>
      <c r="D1655" t="s">
        <v>10</v>
      </c>
      <c r="E1655" t="s">
        <v>11</v>
      </c>
      <c r="F1655" t="s">
        <v>12</v>
      </c>
      <c r="G1655" t="s">
        <v>13</v>
      </c>
      <c r="H1655" t="s">
        <v>14</v>
      </c>
      <c r="I1655" t="s">
        <v>15</v>
      </c>
      <c r="J1655" t="s">
        <v>16</v>
      </c>
    </row>
    <row r="1656" spans="1:10" x14ac:dyDescent="0.3">
      <c r="A1656">
        <v>1707769</v>
      </c>
      <c r="B1656">
        <v>660042656</v>
      </c>
      <c r="C1656" t="s">
        <v>2121</v>
      </c>
      <c r="D1656" t="s">
        <v>253</v>
      </c>
      <c r="E1656" t="s">
        <v>23</v>
      </c>
      <c r="G1656" t="s">
        <v>20</v>
      </c>
      <c r="H1656" s="1">
        <v>43819</v>
      </c>
      <c r="I1656" s="2">
        <v>16.77</v>
      </c>
      <c r="J1656" s="2">
        <v>35.090000000000003</v>
      </c>
    </row>
    <row r="1658" spans="1:10" x14ac:dyDescent="0.3">
      <c r="A1658" t="s">
        <v>4</v>
      </c>
      <c r="B1658" t="str">
        <f>"7675"</f>
        <v>7675</v>
      </c>
      <c r="C1658" t="s">
        <v>5</v>
      </c>
      <c r="D1658" t="s">
        <v>2122</v>
      </c>
    </row>
    <row r="1660" spans="1:10" x14ac:dyDescent="0.3">
      <c r="A1660" t="s">
        <v>7</v>
      </c>
      <c r="B1660" t="s">
        <v>8</v>
      </c>
      <c r="C1660" t="s">
        <v>9</v>
      </c>
      <c r="D1660" t="s">
        <v>10</v>
      </c>
      <c r="E1660" t="s">
        <v>11</v>
      </c>
      <c r="F1660" t="s">
        <v>12</v>
      </c>
      <c r="G1660" t="s">
        <v>13</v>
      </c>
      <c r="H1660" t="s">
        <v>14</v>
      </c>
      <c r="I1660" t="s">
        <v>15</v>
      </c>
      <c r="J1660" t="s">
        <v>16</v>
      </c>
    </row>
    <row r="1661" spans="1:10" x14ac:dyDescent="0.3">
      <c r="A1661">
        <v>2059228</v>
      </c>
      <c r="B1661">
        <v>664751013</v>
      </c>
      <c r="C1661" t="s">
        <v>1601</v>
      </c>
      <c r="D1661" t="s">
        <v>2123</v>
      </c>
      <c r="E1661" t="s">
        <v>23</v>
      </c>
      <c r="G1661" t="s">
        <v>20</v>
      </c>
      <c r="H1661" s="1">
        <v>43842</v>
      </c>
      <c r="I1661" s="2">
        <v>100.96</v>
      </c>
      <c r="J1661" s="2">
        <v>100.96</v>
      </c>
    </row>
    <row r="1662" spans="1:10" x14ac:dyDescent="0.3">
      <c r="A1662">
        <v>1943620</v>
      </c>
      <c r="B1662">
        <v>660616319</v>
      </c>
      <c r="C1662" t="s">
        <v>2124</v>
      </c>
      <c r="D1662" t="s">
        <v>2125</v>
      </c>
      <c r="E1662" t="s">
        <v>23</v>
      </c>
      <c r="G1662" t="s">
        <v>20</v>
      </c>
      <c r="H1662" s="1">
        <v>43142</v>
      </c>
      <c r="I1662" s="2">
        <v>34.619999999999997</v>
      </c>
      <c r="J1662" s="2">
        <v>34.619999999999997</v>
      </c>
    </row>
    <row r="1664" spans="1:10" x14ac:dyDescent="0.3">
      <c r="A1664" t="s">
        <v>4</v>
      </c>
      <c r="B1664" t="str">
        <f>"7700"</f>
        <v>7700</v>
      </c>
      <c r="C1664" t="s">
        <v>5</v>
      </c>
      <c r="D1664" t="s">
        <v>2126</v>
      </c>
    </row>
    <row r="1666" spans="1:10" x14ac:dyDescent="0.3">
      <c r="A1666" t="s">
        <v>7</v>
      </c>
      <c r="B1666" t="s">
        <v>8</v>
      </c>
      <c r="C1666" t="s">
        <v>9</v>
      </c>
      <c r="D1666" t="s">
        <v>10</v>
      </c>
      <c r="E1666" t="s">
        <v>11</v>
      </c>
      <c r="F1666" t="s">
        <v>12</v>
      </c>
      <c r="G1666" t="s">
        <v>13</v>
      </c>
      <c r="H1666" t="s">
        <v>14</v>
      </c>
      <c r="I1666" t="s">
        <v>15</v>
      </c>
      <c r="J1666" t="s">
        <v>16</v>
      </c>
    </row>
    <row r="1667" spans="1:10" x14ac:dyDescent="0.3">
      <c r="A1667">
        <v>1872977</v>
      </c>
      <c r="B1667">
        <v>633153168</v>
      </c>
      <c r="C1667" t="s">
        <v>2127</v>
      </c>
      <c r="D1667" t="s">
        <v>421</v>
      </c>
      <c r="E1667" t="s">
        <v>19</v>
      </c>
      <c r="G1667" t="s">
        <v>20</v>
      </c>
      <c r="H1667" s="1">
        <v>43708</v>
      </c>
      <c r="I1667" s="2">
        <v>6.62</v>
      </c>
      <c r="J1667" s="2">
        <v>6.62</v>
      </c>
    </row>
    <row r="1668" spans="1:10" x14ac:dyDescent="0.3">
      <c r="A1668">
        <v>1131606</v>
      </c>
      <c r="B1668">
        <v>623980653</v>
      </c>
      <c r="C1668" t="s">
        <v>2128</v>
      </c>
      <c r="D1668" t="s">
        <v>2129</v>
      </c>
      <c r="E1668" t="s">
        <v>23</v>
      </c>
      <c r="G1668" t="s">
        <v>20</v>
      </c>
      <c r="H1668" s="1">
        <v>43869</v>
      </c>
      <c r="I1668" s="2">
        <v>10.96</v>
      </c>
      <c r="J1668" s="2">
        <v>10.96</v>
      </c>
    </row>
    <row r="1669" spans="1:10" x14ac:dyDescent="0.3">
      <c r="A1669">
        <v>1870229</v>
      </c>
      <c r="B1669">
        <v>658038773</v>
      </c>
      <c r="C1669" t="s">
        <v>2130</v>
      </c>
      <c r="D1669" t="s">
        <v>131</v>
      </c>
      <c r="E1669" t="s">
        <v>23</v>
      </c>
      <c r="G1669" t="s">
        <v>20</v>
      </c>
      <c r="H1669" s="1">
        <v>43830</v>
      </c>
      <c r="I1669" s="2">
        <v>203.58</v>
      </c>
      <c r="J1669" s="2">
        <v>203.58</v>
      </c>
    </row>
    <row r="1670" spans="1:10" x14ac:dyDescent="0.3">
      <c r="A1670">
        <v>1957265</v>
      </c>
      <c r="B1670">
        <v>652279563</v>
      </c>
      <c r="C1670" t="s">
        <v>2131</v>
      </c>
      <c r="D1670" t="s">
        <v>740</v>
      </c>
      <c r="E1670" t="s">
        <v>23</v>
      </c>
      <c r="G1670" t="s">
        <v>20</v>
      </c>
      <c r="H1670" s="1">
        <v>43911</v>
      </c>
      <c r="I1670" s="2">
        <v>53.95</v>
      </c>
      <c r="J1670" s="2">
        <v>53.95</v>
      </c>
    </row>
    <row r="1671" spans="1:10" x14ac:dyDescent="0.3">
      <c r="A1671">
        <v>1961259</v>
      </c>
      <c r="B1671">
        <v>642412621</v>
      </c>
      <c r="C1671" t="s">
        <v>1539</v>
      </c>
      <c r="D1671" t="s">
        <v>1546</v>
      </c>
      <c r="E1671" t="s">
        <v>23</v>
      </c>
      <c r="G1671" t="s">
        <v>20</v>
      </c>
      <c r="H1671" s="1">
        <v>43785</v>
      </c>
      <c r="I1671" s="2">
        <v>1.36</v>
      </c>
      <c r="J1671" s="2">
        <v>1.36</v>
      </c>
    </row>
    <row r="1672" spans="1:10" x14ac:dyDescent="0.3">
      <c r="A1672">
        <v>1965193</v>
      </c>
      <c r="B1672">
        <v>656668100</v>
      </c>
      <c r="C1672" t="s">
        <v>2132</v>
      </c>
      <c r="D1672" t="s">
        <v>449</v>
      </c>
      <c r="E1672" t="s">
        <v>23</v>
      </c>
      <c r="G1672" t="s">
        <v>20</v>
      </c>
      <c r="H1672" s="1">
        <v>43757</v>
      </c>
      <c r="I1672" s="2">
        <v>0.5</v>
      </c>
      <c r="J1672" s="2">
        <v>0.5</v>
      </c>
    </row>
    <row r="1673" spans="1:10" x14ac:dyDescent="0.3">
      <c r="A1673">
        <v>1873991</v>
      </c>
      <c r="B1673">
        <v>630176048</v>
      </c>
      <c r="C1673" t="s">
        <v>2133</v>
      </c>
      <c r="D1673" t="s">
        <v>1973</v>
      </c>
      <c r="E1673" t="s">
        <v>23</v>
      </c>
      <c r="G1673" t="s">
        <v>20</v>
      </c>
      <c r="H1673" s="1">
        <v>44009</v>
      </c>
      <c r="I1673" s="2">
        <v>19.66</v>
      </c>
      <c r="J1673" s="2">
        <v>19.66</v>
      </c>
    </row>
    <row r="1674" spans="1:10" x14ac:dyDescent="0.3">
      <c r="A1674">
        <v>2066686</v>
      </c>
      <c r="B1674">
        <v>636416737</v>
      </c>
      <c r="C1674" t="s">
        <v>1656</v>
      </c>
      <c r="D1674" t="s">
        <v>293</v>
      </c>
      <c r="E1674" t="s">
        <v>23</v>
      </c>
      <c r="G1674" t="s">
        <v>20</v>
      </c>
      <c r="H1674" s="1">
        <v>43841</v>
      </c>
      <c r="I1674" s="2">
        <v>66.819999999999993</v>
      </c>
      <c r="J1674" s="2">
        <v>66.819999999999993</v>
      </c>
    </row>
    <row r="1675" spans="1:10" x14ac:dyDescent="0.3">
      <c r="A1675">
        <v>1961093</v>
      </c>
      <c r="B1675">
        <v>676470909</v>
      </c>
      <c r="C1675" t="s">
        <v>2134</v>
      </c>
      <c r="D1675" t="s">
        <v>2135</v>
      </c>
      <c r="E1675" t="s">
        <v>23</v>
      </c>
      <c r="G1675" t="s">
        <v>20</v>
      </c>
      <c r="H1675" s="1">
        <v>43883</v>
      </c>
      <c r="I1675" s="2">
        <v>0.64</v>
      </c>
      <c r="J1675" s="2">
        <v>0.64</v>
      </c>
    </row>
    <row r="1676" spans="1:10" x14ac:dyDescent="0.3">
      <c r="A1676">
        <v>2063188</v>
      </c>
      <c r="B1676">
        <v>657749065</v>
      </c>
      <c r="C1676" t="s">
        <v>2136</v>
      </c>
      <c r="D1676" t="s">
        <v>2137</v>
      </c>
      <c r="E1676" t="s">
        <v>23</v>
      </c>
      <c r="G1676" t="s">
        <v>20</v>
      </c>
      <c r="H1676" s="1">
        <v>43855</v>
      </c>
      <c r="I1676" s="2">
        <v>27.5</v>
      </c>
      <c r="J1676" s="2">
        <v>27.5</v>
      </c>
    </row>
    <row r="1678" spans="1:10" x14ac:dyDescent="0.3">
      <c r="A1678" t="s">
        <v>4</v>
      </c>
      <c r="B1678" t="str">
        <f>"7725"</f>
        <v>7725</v>
      </c>
      <c r="C1678" t="s">
        <v>5</v>
      </c>
      <c r="D1678" t="s">
        <v>2138</v>
      </c>
    </row>
    <row r="1680" spans="1:10" x14ac:dyDescent="0.3">
      <c r="A1680" t="s">
        <v>7</v>
      </c>
      <c r="B1680" t="s">
        <v>8</v>
      </c>
      <c r="C1680" t="s">
        <v>9</v>
      </c>
      <c r="D1680" t="s">
        <v>10</v>
      </c>
      <c r="E1680" t="s">
        <v>11</v>
      </c>
      <c r="F1680" t="s">
        <v>12</v>
      </c>
      <c r="G1680" t="s">
        <v>13</v>
      </c>
      <c r="H1680" t="s">
        <v>14</v>
      </c>
      <c r="I1680" t="s">
        <v>15</v>
      </c>
      <c r="J1680" t="s">
        <v>16</v>
      </c>
    </row>
    <row r="1681" spans="1:10" x14ac:dyDescent="0.3">
      <c r="A1681">
        <v>1911767</v>
      </c>
      <c r="B1681">
        <v>676613755</v>
      </c>
      <c r="C1681" t="s">
        <v>2139</v>
      </c>
      <c r="D1681" t="s">
        <v>2140</v>
      </c>
      <c r="E1681" t="s">
        <v>23</v>
      </c>
      <c r="G1681" t="s">
        <v>20</v>
      </c>
      <c r="H1681" s="1">
        <v>43926</v>
      </c>
      <c r="I1681" s="2">
        <v>62.44</v>
      </c>
      <c r="J1681" s="2">
        <v>68.12</v>
      </c>
    </row>
    <row r="1682" spans="1:10" x14ac:dyDescent="0.3">
      <c r="A1682">
        <v>1906007</v>
      </c>
      <c r="B1682">
        <v>658987425</v>
      </c>
      <c r="C1682" t="s">
        <v>2141</v>
      </c>
      <c r="D1682" t="s">
        <v>487</v>
      </c>
      <c r="E1682" t="s">
        <v>23</v>
      </c>
      <c r="G1682" t="s">
        <v>20</v>
      </c>
      <c r="H1682" s="1">
        <v>43478</v>
      </c>
      <c r="I1682" s="2">
        <v>63.45</v>
      </c>
      <c r="J1682" s="2">
        <v>63.45</v>
      </c>
    </row>
    <row r="1683" spans="1:10" x14ac:dyDescent="0.3">
      <c r="A1683">
        <v>1883701</v>
      </c>
      <c r="B1683">
        <v>656816873</v>
      </c>
      <c r="C1683" t="s">
        <v>2142</v>
      </c>
      <c r="D1683" t="s">
        <v>91</v>
      </c>
      <c r="E1683" t="s">
        <v>23</v>
      </c>
      <c r="G1683" t="s">
        <v>20</v>
      </c>
      <c r="H1683" s="1">
        <v>43926</v>
      </c>
      <c r="I1683" s="2">
        <v>78.09</v>
      </c>
      <c r="J1683" s="2">
        <v>85.19</v>
      </c>
    </row>
    <row r="1684" spans="1:10" x14ac:dyDescent="0.3">
      <c r="A1684">
        <v>1787654</v>
      </c>
      <c r="B1684">
        <v>641543129</v>
      </c>
      <c r="C1684" t="s">
        <v>2143</v>
      </c>
      <c r="D1684" t="s">
        <v>1473</v>
      </c>
      <c r="E1684" t="s">
        <v>23</v>
      </c>
      <c r="G1684" t="s">
        <v>20</v>
      </c>
      <c r="H1684" s="1">
        <v>43926</v>
      </c>
      <c r="I1684" s="2">
        <v>71.540000000000006</v>
      </c>
      <c r="J1684" s="2">
        <v>78.040000000000006</v>
      </c>
    </row>
    <row r="1685" spans="1:10" x14ac:dyDescent="0.3">
      <c r="A1685">
        <v>1934306</v>
      </c>
      <c r="B1685">
        <v>673831921</v>
      </c>
      <c r="C1685" t="s">
        <v>2144</v>
      </c>
      <c r="D1685" t="s">
        <v>2145</v>
      </c>
      <c r="E1685" t="s">
        <v>23</v>
      </c>
      <c r="G1685" t="s">
        <v>20</v>
      </c>
      <c r="H1685" s="1">
        <v>43926</v>
      </c>
      <c r="I1685" s="2">
        <v>49.83</v>
      </c>
      <c r="J1685" s="2">
        <v>49.83</v>
      </c>
    </row>
    <row r="1686" spans="1:10" x14ac:dyDescent="0.3">
      <c r="A1686">
        <v>1479450</v>
      </c>
      <c r="B1686">
        <v>617990635</v>
      </c>
      <c r="C1686" t="s">
        <v>1321</v>
      </c>
      <c r="D1686" t="s">
        <v>97</v>
      </c>
      <c r="E1686" t="s">
        <v>23</v>
      </c>
      <c r="G1686" t="s">
        <v>20</v>
      </c>
      <c r="H1686" s="1">
        <v>43506</v>
      </c>
      <c r="I1686" s="2">
        <v>96.52</v>
      </c>
      <c r="J1686" s="2">
        <v>96.52</v>
      </c>
    </row>
    <row r="1687" spans="1:10" x14ac:dyDescent="0.3">
      <c r="A1687">
        <v>1766781</v>
      </c>
      <c r="B1687">
        <v>648451599</v>
      </c>
      <c r="C1687" t="s">
        <v>2146</v>
      </c>
      <c r="D1687" t="s">
        <v>2147</v>
      </c>
      <c r="E1687" t="s">
        <v>23</v>
      </c>
      <c r="G1687" t="s">
        <v>20</v>
      </c>
      <c r="H1687" s="1">
        <v>43814</v>
      </c>
      <c r="I1687" s="2">
        <v>19.559999999999999</v>
      </c>
      <c r="J1687" s="2">
        <v>23.12</v>
      </c>
    </row>
    <row r="1688" spans="1:10" x14ac:dyDescent="0.3">
      <c r="A1688">
        <v>2007243</v>
      </c>
      <c r="B1688">
        <v>686015736</v>
      </c>
      <c r="C1688" t="s">
        <v>2148</v>
      </c>
      <c r="D1688" t="s">
        <v>2149</v>
      </c>
      <c r="E1688" t="s">
        <v>23</v>
      </c>
      <c r="G1688" t="s">
        <v>20</v>
      </c>
      <c r="H1688" s="1">
        <v>43926</v>
      </c>
      <c r="I1688" s="2">
        <v>45.96</v>
      </c>
      <c r="J1688" s="2">
        <v>45.96</v>
      </c>
    </row>
    <row r="1689" spans="1:10" x14ac:dyDescent="0.3">
      <c r="A1689">
        <v>1851963</v>
      </c>
      <c r="B1689">
        <v>657306387</v>
      </c>
      <c r="C1689" t="s">
        <v>367</v>
      </c>
      <c r="D1689" t="s">
        <v>717</v>
      </c>
      <c r="E1689" t="s">
        <v>23</v>
      </c>
      <c r="G1689" t="s">
        <v>20</v>
      </c>
      <c r="H1689" s="1">
        <v>43926</v>
      </c>
      <c r="I1689" s="2">
        <v>80.53</v>
      </c>
      <c r="J1689" s="2">
        <v>87.85</v>
      </c>
    </row>
    <row r="1690" spans="1:10" x14ac:dyDescent="0.3">
      <c r="A1690">
        <v>1784669</v>
      </c>
      <c r="B1690">
        <v>644048720</v>
      </c>
      <c r="C1690" t="s">
        <v>2150</v>
      </c>
      <c r="D1690" t="s">
        <v>1960</v>
      </c>
      <c r="E1690" t="s">
        <v>23</v>
      </c>
      <c r="G1690" t="s">
        <v>20</v>
      </c>
      <c r="H1690" s="1">
        <v>43926</v>
      </c>
      <c r="I1690" s="2">
        <v>59.62</v>
      </c>
      <c r="J1690" s="2">
        <v>65.040000000000006</v>
      </c>
    </row>
    <row r="1691" spans="1:10" x14ac:dyDescent="0.3">
      <c r="A1691">
        <v>1779644</v>
      </c>
      <c r="B1691">
        <v>646036004</v>
      </c>
      <c r="C1691" t="s">
        <v>377</v>
      </c>
      <c r="D1691" t="s">
        <v>1464</v>
      </c>
      <c r="E1691" t="s">
        <v>23</v>
      </c>
      <c r="G1691" t="s">
        <v>20</v>
      </c>
      <c r="H1691" s="1">
        <v>43926</v>
      </c>
      <c r="I1691" s="2">
        <v>71.540000000000006</v>
      </c>
      <c r="J1691" s="2">
        <v>78.040000000000006</v>
      </c>
    </row>
    <row r="1692" spans="1:10" x14ac:dyDescent="0.3">
      <c r="A1692">
        <v>2066918</v>
      </c>
      <c r="B1692">
        <v>665284121</v>
      </c>
      <c r="C1692" t="s">
        <v>2151</v>
      </c>
      <c r="D1692" t="s">
        <v>238</v>
      </c>
      <c r="E1692" t="s">
        <v>19</v>
      </c>
      <c r="G1692" t="s">
        <v>20</v>
      </c>
      <c r="H1692" s="1">
        <v>43926</v>
      </c>
      <c r="I1692" s="2">
        <v>61.01</v>
      </c>
      <c r="J1692" s="2">
        <v>61.01</v>
      </c>
    </row>
    <row r="1693" spans="1:10" x14ac:dyDescent="0.3">
      <c r="A1693">
        <v>1023902</v>
      </c>
      <c r="B1693">
        <v>645538109</v>
      </c>
      <c r="C1693" t="s">
        <v>149</v>
      </c>
      <c r="D1693" t="s">
        <v>2152</v>
      </c>
      <c r="E1693" t="s">
        <v>23</v>
      </c>
      <c r="G1693" t="s">
        <v>20</v>
      </c>
      <c r="H1693" s="1">
        <v>43926</v>
      </c>
      <c r="I1693" s="2">
        <v>30.24</v>
      </c>
      <c r="J1693" s="2">
        <v>32.99</v>
      </c>
    </row>
    <row r="1694" spans="1:10" x14ac:dyDescent="0.3">
      <c r="A1694">
        <v>1855550</v>
      </c>
      <c r="B1694">
        <v>637736661</v>
      </c>
      <c r="C1694" t="s">
        <v>2153</v>
      </c>
      <c r="D1694" t="s">
        <v>473</v>
      </c>
      <c r="E1694" t="s">
        <v>23</v>
      </c>
      <c r="G1694" t="s">
        <v>20</v>
      </c>
      <c r="H1694" s="1">
        <v>43926</v>
      </c>
      <c r="I1694" s="2">
        <v>66.459999999999994</v>
      </c>
      <c r="J1694" s="2">
        <v>66.459999999999994</v>
      </c>
    </row>
    <row r="1695" spans="1:10" x14ac:dyDescent="0.3">
      <c r="A1695">
        <v>1792258</v>
      </c>
      <c r="B1695">
        <v>643669849</v>
      </c>
      <c r="C1695" t="s">
        <v>2153</v>
      </c>
      <c r="D1695" t="s">
        <v>2154</v>
      </c>
      <c r="E1695" t="s">
        <v>23</v>
      </c>
      <c r="G1695" t="s">
        <v>20</v>
      </c>
      <c r="H1695" s="1">
        <v>43926</v>
      </c>
      <c r="I1695" s="2">
        <v>55.22</v>
      </c>
      <c r="J1695" s="2">
        <v>55.22</v>
      </c>
    </row>
    <row r="1696" spans="1:10" x14ac:dyDescent="0.3">
      <c r="A1696">
        <v>1858570</v>
      </c>
      <c r="B1696">
        <v>642955603</v>
      </c>
      <c r="C1696" t="s">
        <v>2155</v>
      </c>
      <c r="D1696" t="s">
        <v>294</v>
      </c>
      <c r="E1696" t="s">
        <v>23</v>
      </c>
      <c r="G1696" t="s">
        <v>20</v>
      </c>
      <c r="H1696" s="1">
        <v>43926</v>
      </c>
      <c r="I1696" s="2">
        <v>72.67</v>
      </c>
      <c r="J1696" s="2">
        <v>79.27</v>
      </c>
    </row>
    <row r="1697" spans="1:10" x14ac:dyDescent="0.3">
      <c r="A1697">
        <v>1864966</v>
      </c>
      <c r="B1697">
        <v>639278290</v>
      </c>
      <c r="C1697" t="s">
        <v>2156</v>
      </c>
      <c r="D1697" t="s">
        <v>2157</v>
      </c>
      <c r="E1697" t="s">
        <v>23</v>
      </c>
      <c r="G1697" t="s">
        <v>20</v>
      </c>
      <c r="H1697" s="1">
        <v>43926</v>
      </c>
      <c r="I1697" s="2">
        <v>61.82</v>
      </c>
      <c r="J1697" s="2">
        <v>67.44</v>
      </c>
    </row>
    <row r="1698" spans="1:10" x14ac:dyDescent="0.3">
      <c r="A1698">
        <v>2019743</v>
      </c>
      <c r="B1698">
        <v>684096019</v>
      </c>
      <c r="C1698" t="s">
        <v>2158</v>
      </c>
      <c r="D1698" t="s">
        <v>2159</v>
      </c>
      <c r="E1698" t="s">
        <v>19</v>
      </c>
      <c r="G1698" t="s">
        <v>20</v>
      </c>
      <c r="H1698" s="1">
        <v>43926</v>
      </c>
      <c r="I1698" s="2">
        <v>49.7</v>
      </c>
      <c r="J1698" s="2">
        <v>54.21</v>
      </c>
    </row>
    <row r="1699" spans="1:10" x14ac:dyDescent="0.3">
      <c r="A1699">
        <v>1851971</v>
      </c>
      <c r="B1699">
        <v>650033160</v>
      </c>
      <c r="C1699" t="s">
        <v>2160</v>
      </c>
      <c r="D1699" t="s">
        <v>2161</v>
      </c>
      <c r="E1699" t="s">
        <v>23</v>
      </c>
      <c r="G1699" t="s">
        <v>20</v>
      </c>
      <c r="H1699" s="1">
        <v>43926</v>
      </c>
      <c r="I1699" s="2">
        <v>49.95</v>
      </c>
      <c r="J1699" s="2">
        <v>54.49</v>
      </c>
    </row>
    <row r="1700" spans="1:10" x14ac:dyDescent="0.3">
      <c r="A1700">
        <v>1795475</v>
      </c>
      <c r="B1700">
        <v>633853650</v>
      </c>
      <c r="C1700" t="s">
        <v>2162</v>
      </c>
      <c r="D1700" t="s">
        <v>113</v>
      </c>
      <c r="E1700" t="s">
        <v>23</v>
      </c>
      <c r="G1700" t="s">
        <v>20</v>
      </c>
      <c r="H1700" s="1">
        <v>43926</v>
      </c>
      <c r="I1700" s="2">
        <v>41.97</v>
      </c>
      <c r="J1700" s="2">
        <v>45.78</v>
      </c>
    </row>
    <row r="1701" spans="1:10" x14ac:dyDescent="0.3">
      <c r="A1701">
        <v>1911486</v>
      </c>
      <c r="B1701">
        <v>660298621</v>
      </c>
      <c r="C1701" t="s">
        <v>2163</v>
      </c>
      <c r="D1701" t="s">
        <v>556</v>
      </c>
      <c r="E1701" t="s">
        <v>23</v>
      </c>
      <c r="G1701" t="s">
        <v>20</v>
      </c>
      <c r="H1701" s="1">
        <v>43814</v>
      </c>
      <c r="I1701" s="2">
        <v>28.25</v>
      </c>
      <c r="J1701" s="2">
        <v>28.25</v>
      </c>
    </row>
    <row r="1702" spans="1:10" x14ac:dyDescent="0.3">
      <c r="A1702">
        <v>1052893</v>
      </c>
      <c r="B1702">
        <v>645815002</v>
      </c>
      <c r="C1702" t="s">
        <v>2164</v>
      </c>
      <c r="D1702" t="s">
        <v>453</v>
      </c>
      <c r="E1702" t="s">
        <v>19</v>
      </c>
      <c r="G1702" t="s">
        <v>20</v>
      </c>
      <c r="H1702" s="1">
        <v>43926</v>
      </c>
      <c r="I1702" s="2">
        <v>72.13</v>
      </c>
      <c r="J1702" s="2">
        <v>78.680000000000007</v>
      </c>
    </row>
    <row r="1703" spans="1:10" x14ac:dyDescent="0.3">
      <c r="A1703">
        <v>1882265</v>
      </c>
      <c r="B1703">
        <v>667239776</v>
      </c>
      <c r="C1703" t="s">
        <v>2165</v>
      </c>
      <c r="D1703" t="s">
        <v>2166</v>
      </c>
      <c r="E1703" t="s">
        <v>23</v>
      </c>
      <c r="G1703" t="s">
        <v>20</v>
      </c>
      <c r="H1703" s="1">
        <v>43926</v>
      </c>
      <c r="I1703" s="2">
        <v>61.82</v>
      </c>
      <c r="J1703" s="2">
        <v>67.44</v>
      </c>
    </row>
    <row r="1704" spans="1:10" x14ac:dyDescent="0.3">
      <c r="A1704">
        <v>2032282</v>
      </c>
      <c r="B1704">
        <v>685333015</v>
      </c>
      <c r="C1704" t="s">
        <v>2167</v>
      </c>
      <c r="D1704" t="s">
        <v>2168</v>
      </c>
      <c r="E1704" t="s">
        <v>19</v>
      </c>
      <c r="G1704" t="s">
        <v>20</v>
      </c>
      <c r="H1704" s="1">
        <v>44024</v>
      </c>
      <c r="I1704" s="2">
        <v>9.58</v>
      </c>
      <c r="J1704" s="2">
        <v>9.58</v>
      </c>
    </row>
    <row r="1705" spans="1:10" x14ac:dyDescent="0.3">
      <c r="A1705">
        <v>1857093</v>
      </c>
      <c r="B1705">
        <v>645169939</v>
      </c>
      <c r="C1705" t="s">
        <v>1200</v>
      </c>
      <c r="D1705" t="s">
        <v>2169</v>
      </c>
      <c r="E1705" t="s">
        <v>23</v>
      </c>
      <c r="G1705" t="s">
        <v>20</v>
      </c>
      <c r="H1705" s="1">
        <v>43926</v>
      </c>
      <c r="I1705" s="2">
        <v>40.130000000000003</v>
      </c>
      <c r="J1705" s="2">
        <v>43.78</v>
      </c>
    </row>
    <row r="1706" spans="1:10" x14ac:dyDescent="0.3">
      <c r="A1706">
        <v>1901719</v>
      </c>
      <c r="B1706">
        <v>679660290</v>
      </c>
      <c r="C1706" t="s">
        <v>2170</v>
      </c>
      <c r="D1706" t="s">
        <v>2171</v>
      </c>
      <c r="E1706" t="s">
        <v>23</v>
      </c>
      <c r="G1706" t="s">
        <v>20</v>
      </c>
      <c r="H1706" s="1">
        <v>43926</v>
      </c>
      <c r="I1706" s="2">
        <v>59.58</v>
      </c>
      <c r="J1706" s="2">
        <v>59.58</v>
      </c>
    </row>
    <row r="1707" spans="1:10" x14ac:dyDescent="0.3">
      <c r="A1707">
        <v>2032274</v>
      </c>
      <c r="B1707">
        <v>669413627</v>
      </c>
      <c r="C1707" t="s">
        <v>2172</v>
      </c>
      <c r="D1707" t="s">
        <v>1131</v>
      </c>
      <c r="E1707" t="s">
        <v>19</v>
      </c>
      <c r="G1707" t="s">
        <v>20</v>
      </c>
      <c r="H1707" s="1">
        <v>43856</v>
      </c>
      <c r="I1707" s="2">
        <v>28.58</v>
      </c>
      <c r="J1707" s="2">
        <v>28.58</v>
      </c>
    </row>
    <row r="1708" spans="1:10" x14ac:dyDescent="0.3">
      <c r="A1708">
        <v>1874205</v>
      </c>
      <c r="B1708">
        <v>657792115</v>
      </c>
      <c r="C1708" t="s">
        <v>2173</v>
      </c>
      <c r="D1708" t="s">
        <v>1732</v>
      </c>
      <c r="E1708" t="s">
        <v>23</v>
      </c>
      <c r="G1708" t="s">
        <v>20</v>
      </c>
      <c r="H1708" s="1">
        <v>43926</v>
      </c>
      <c r="I1708" s="2">
        <v>14.38</v>
      </c>
      <c r="J1708" s="2">
        <v>15.69</v>
      </c>
    </row>
    <row r="1709" spans="1:10" x14ac:dyDescent="0.3">
      <c r="A1709">
        <v>1907104</v>
      </c>
      <c r="B1709">
        <v>670708999</v>
      </c>
      <c r="C1709" t="s">
        <v>2174</v>
      </c>
      <c r="D1709" t="s">
        <v>2175</v>
      </c>
      <c r="E1709" t="s">
        <v>23</v>
      </c>
      <c r="G1709" t="s">
        <v>20</v>
      </c>
      <c r="H1709" s="1">
        <v>43842</v>
      </c>
      <c r="I1709" s="2">
        <v>50.07</v>
      </c>
      <c r="J1709" s="2">
        <v>54.62</v>
      </c>
    </row>
    <row r="1710" spans="1:10" x14ac:dyDescent="0.3">
      <c r="A1710">
        <v>1891514</v>
      </c>
      <c r="B1710">
        <v>660204132</v>
      </c>
      <c r="C1710" t="s">
        <v>1139</v>
      </c>
      <c r="D1710" t="s">
        <v>717</v>
      </c>
      <c r="E1710" t="s">
        <v>23</v>
      </c>
      <c r="G1710" t="s">
        <v>20</v>
      </c>
      <c r="H1710" s="1">
        <v>43926</v>
      </c>
      <c r="I1710" s="2">
        <v>51.52</v>
      </c>
      <c r="J1710" s="2">
        <v>56.2</v>
      </c>
    </row>
    <row r="1711" spans="1:10" x14ac:dyDescent="0.3">
      <c r="A1711">
        <v>1852219</v>
      </c>
      <c r="B1711">
        <v>622698983</v>
      </c>
      <c r="C1711" t="s">
        <v>2176</v>
      </c>
      <c r="D1711" t="s">
        <v>1749</v>
      </c>
      <c r="E1711" t="s">
        <v>23</v>
      </c>
      <c r="G1711" t="s">
        <v>20</v>
      </c>
      <c r="H1711" s="1">
        <v>43926</v>
      </c>
      <c r="I1711" s="2">
        <v>119.53</v>
      </c>
      <c r="J1711" s="2">
        <v>119.53</v>
      </c>
    </row>
    <row r="1712" spans="1:10" x14ac:dyDescent="0.3">
      <c r="A1712">
        <v>1858752</v>
      </c>
      <c r="B1712">
        <v>658268396</v>
      </c>
      <c r="C1712" t="s">
        <v>2177</v>
      </c>
      <c r="D1712" t="s">
        <v>264</v>
      </c>
      <c r="E1712" t="s">
        <v>23</v>
      </c>
      <c r="G1712" t="s">
        <v>20</v>
      </c>
      <c r="H1712" s="1">
        <v>44024</v>
      </c>
      <c r="I1712" s="2">
        <v>50.8</v>
      </c>
      <c r="J1712" s="2">
        <v>55.42</v>
      </c>
    </row>
    <row r="1713" spans="1:10" x14ac:dyDescent="0.3">
      <c r="A1713">
        <v>1793389</v>
      </c>
      <c r="B1713">
        <v>640126801</v>
      </c>
      <c r="C1713" t="s">
        <v>50</v>
      </c>
      <c r="D1713" t="s">
        <v>127</v>
      </c>
      <c r="E1713" t="s">
        <v>23</v>
      </c>
      <c r="G1713" t="s">
        <v>20</v>
      </c>
      <c r="H1713" s="1">
        <v>43926</v>
      </c>
      <c r="I1713" s="2">
        <v>68.69</v>
      </c>
      <c r="J1713" s="2">
        <v>74.930000000000007</v>
      </c>
    </row>
    <row r="1714" spans="1:10" x14ac:dyDescent="0.3">
      <c r="A1714">
        <v>1789403</v>
      </c>
      <c r="B1714">
        <v>652482274</v>
      </c>
      <c r="C1714" t="s">
        <v>2178</v>
      </c>
      <c r="D1714" t="s">
        <v>2179</v>
      </c>
      <c r="E1714" t="s">
        <v>23</v>
      </c>
      <c r="G1714" t="s">
        <v>20</v>
      </c>
      <c r="H1714" s="1">
        <v>43926</v>
      </c>
      <c r="I1714" s="2">
        <v>71.540000000000006</v>
      </c>
      <c r="J1714" s="2">
        <v>78.040000000000006</v>
      </c>
    </row>
    <row r="1715" spans="1:10" x14ac:dyDescent="0.3">
      <c r="A1715">
        <v>1781244</v>
      </c>
      <c r="B1715">
        <v>643334378</v>
      </c>
      <c r="C1715" t="s">
        <v>2180</v>
      </c>
      <c r="D1715" t="s">
        <v>652</v>
      </c>
      <c r="E1715" t="s">
        <v>23</v>
      </c>
      <c r="G1715" t="s">
        <v>20</v>
      </c>
      <c r="H1715" s="1">
        <v>43926</v>
      </c>
      <c r="I1715" s="2">
        <v>174.89</v>
      </c>
      <c r="J1715" s="2">
        <v>206.69</v>
      </c>
    </row>
    <row r="1716" spans="1:10" x14ac:dyDescent="0.3">
      <c r="A1716">
        <v>1973387</v>
      </c>
      <c r="B1716">
        <v>663501591</v>
      </c>
      <c r="C1716" t="s">
        <v>2181</v>
      </c>
      <c r="D1716" t="s">
        <v>2182</v>
      </c>
      <c r="E1716" t="s">
        <v>19</v>
      </c>
      <c r="G1716" t="s">
        <v>20</v>
      </c>
      <c r="H1716" s="1">
        <v>43926</v>
      </c>
      <c r="I1716" s="2">
        <v>62.63</v>
      </c>
      <c r="J1716" s="2">
        <v>68.33</v>
      </c>
    </row>
    <row r="1717" spans="1:10" x14ac:dyDescent="0.3">
      <c r="A1717">
        <v>1790971</v>
      </c>
      <c r="B1717">
        <v>646561605</v>
      </c>
      <c r="C1717" t="s">
        <v>2183</v>
      </c>
      <c r="D1717" t="s">
        <v>107</v>
      </c>
      <c r="E1717" t="s">
        <v>23</v>
      </c>
      <c r="G1717" t="s">
        <v>20</v>
      </c>
      <c r="H1717" s="1">
        <v>43926</v>
      </c>
      <c r="I1717" s="2">
        <v>37.25</v>
      </c>
      <c r="J1717" s="2">
        <v>40.64</v>
      </c>
    </row>
    <row r="1718" spans="1:10" x14ac:dyDescent="0.3">
      <c r="A1718">
        <v>2070803</v>
      </c>
      <c r="B1718">
        <v>656581378</v>
      </c>
      <c r="C1718" t="s">
        <v>2184</v>
      </c>
      <c r="D1718" t="s">
        <v>2185</v>
      </c>
      <c r="E1718" t="s">
        <v>19</v>
      </c>
      <c r="G1718" t="s">
        <v>20</v>
      </c>
      <c r="H1718" s="1">
        <v>43926</v>
      </c>
      <c r="I1718" s="2">
        <v>58.15</v>
      </c>
      <c r="J1718" s="2">
        <v>63.44</v>
      </c>
    </row>
    <row r="1719" spans="1:10" x14ac:dyDescent="0.3">
      <c r="A1719">
        <v>1788116</v>
      </c>
      <c r="B1719">
        <v>634646160</v>
      </c>
      <c r="C1719" t="s">
        <v>2186</v>
      </c>
      <c r="D1719" t="s">
        <v>584</v>
      </c>
      <c r="E1719" t="s">
        <v>19</v>
      </c>
      <c r="G1719" t="s">
        <v>20</v>
      </c>
      <c r="H1719" s="1">
        <v>43926</v>
      </c>
      <c r="I1719" s="2">
        <v>44.8</v>
      </c>
      <c r="J1719" s="2">
        <v>44.8</v>
      </c>
    </row>
    <row r="1720" spans="1:10" x14ac:dyDescent="0.3">
      <c r="A1720">
        <v>2032480</v>
      </c>
      <c r="B1720">
        <v>660913237</v>
      </c>
      <c r="C1720" t="s">
        <v>2187</v>
      </c>
      <c r="D1720" t="s">
        <v>2188</v>
      </c>
      <c r="E1720" t="s">
        <v>23</v>
      </c>
      <c r="G1720" t="s">
        <v>20</v>
      </c>
      <c r="H1720" s="1">
        <v>43926</v>
      </c>
      <c r="I1720" s="2">
        <v>143.01</v>
      </c>
      <c r="J1720" s="2">
        <v>156.02000000000001</v>
      </c>
    </row>
    <row r="1721" spans="1:10" x14ac:dyDescent="0.3">
      <c r="A1721">
        <v>1790658</v>
      </c>
      <c r="B1721">
        <v>643463268</v>
      </c>
      <c r="C1721" t="s">
        <v>2189</v>
      </c>
      <c r="D1721" t="s">
        <v>2096</v>
      </c>
      <c r="E1721" t="s">
        <v>23</v>
      </c>
      <c r="G1721" t="s">
        <v>20</v>
      </c>
      <c r="H1721" s="1">
        <v>43926</v>
      </c>
      <c r="I1721" s="2">
        <v>62.13</v>
      </c>
      <c r="J1721" s="2">
        <v>67.78</v>
      </c>
    </row>
    <row r="1722" spans="1:10" x14ac:dyDescent="0.3">
      <c r="A1722">
        <v>2070761</v>
      </c>
      <c r="B1722">
        <v>565661188</v>
      </c>
      <c r="C1722" t="s">
        <v>2190</v>
      </c>
      <c r="D1722" t="s">
        <v>300</v>
      </c>
      <c r="E1722" t="s">
        <v>19</v>
      </c>
      <c r="G1722" t="s">
        <v>20</v>
      </c>
      <c r="H1722" s="1">
        <v>43926</v>
      </c>
      <c r="I1722" s="2">
        <v>60.24</v>
      </c>
      <c r="J1722" s="2">
        <v>65.709999999999994</v>
      </c>
    </row>
    <row r="1723" spans="1:10" x14ac:dyDescent="0.3">
      <c r="A1723">
        <v>2066942</v>
      </c>
      <c r="B1723">
        <v>641130695</v>
      </c>
      <c r="C1723" t="s">
        <v>2191</v>
      </c>
      <c r="D1723" t="s">
        <v>452</v>
      </c>
      <c r="E1723" t="s">
        <v>19</v>
      </c>
      <c r="G1723" t="s">
        <v>20</v>
      </c>
      <c r="H1723" s="1">
        <v>43856</v>
      </c>
      <c r="I1723" s="2">
        <v>9.42</v>
      </c>
      <c r="J1723" s="2">
        <v>9.42</v>
      </c>
    </row>
    <row r="1724" spans="1:10" x14ac:dyDescent="0.3">
      <c r="A1724">
        <v>1874577</v>
      </c>
      <c r="B1724">
        <v>629964875</v>
      </c>
      <c r="C1724" t="s">
        <v>2192</v>
      </c>
      <c r="D1724" t="s">
        <v>2193</v>
      </c>
      <c r="E1724" t="s">
        <v>23</v>
      </c>
      <c r="G1724" t="s">
        <v>20</v>
      </c>
      <c r="H1724" s="1">
        <v>43870</v>
      </c>
      <c r="I1724" s="2">
        <v>37.9</v>
      </c>
      <c r="J1724" s="2">
        <v>44.8</v>
      </c>
    </row>
    <row r="1725" spans="1:10" x14ac:dyDescent="0.3">
      <c r="A1725">
        <v>1783950</v>
      </c>
      <c r="B1725">
        <v>636720757</v>
      </c>
      <c r="C1725" t="s">
        <v>1141</v>
      </c>
      <c r="D1725" t="s">
        <v>156</v>
      </c>
      <c r="E1725" t="s">
        <v>23</v>
      </c>
      <c r="G1725" t="s">
        <v>20</v>
      </c>
      <c r="H1725" s="1">
        <v>43926</v>
      </c>
      <c r="I1725" s="2">
        <v>78.5</v>
      </c>
      <c r="J1725" s="2">
        <v>85.64</v>
      </c>
    </row>
    <row r="1726" spans="1:10" x14ac:dyDescent="0.3">
      <c r="A1726">
        <v>1903160</v>
      </c>
      <c r="B1726">
        <v>643595713</v>
      </c>
      <c r="C1726" t="s">
        <v>2194</v>
      </c>
      <c r="D1726" t="s">
        <v>2195</v>
      </c>
      <c r="E1726" t="s">
        <v>23</v>
      </c>
      <c r="G1726" t="s">
        <v>20</v>
      </c>
      <c r="H1726" s="1">
        <v>43926</v>
      </c>
      <c r="I1726" s="2">
        <v>49.06</v>
      </c>
      <c r="J1726" s="2">
        <v>53.52</v>
      </c>
    </row>
    <row r="1727" spans="1:10" x14ac:dyDescent="0.3">
      <c r="A1727">
        <v>2038206</v>
      </c>
      <c r="B1727">
        <v>671280881</v>
      </c>
      <c r="C1727" t="s">
        <v>2196</v>
      </c>
      <c r="D1727" t="s">
        <v>2197</v>
      </c>
      <c r="E1727" t="s">
        <v>23</v>
      </c>
      <c r="G1727" t="s">
        <v>20</v>
      </c>
      <c r="H1727" s="1">
        <v>43856</v>
      </c>
      <c r="I1727" s="2">
        <v>6.26</v>
      </c>
      <c r="J1727" s="2">
        <v>6.83</v>
      </c>
    </row>
    <row r="1728" spans="1:10" x14ac:dyDescent="0.3">
      <c r="A1728">
        <v>1872761</v>
      </c>
      <c r="B1728">
        <v>659820625</v>
      </c>
      <c r="C1728" t="s">
        <v>2198</v>
      </c>
      <c r="D1728" t="s">
        <v>91</v>
      </c>
      <c r="E1728" t="s">
        <v>23</v>
      </c>
      <c r="G1728" t="s">
        <v>20</v>
      </c>
      <c r="H1728" s="1">
        <v>43926</v>
      </c>
      <c r="I1728" s="2">
        <v>65.760000000000005</v>
      </c>
      <c r="J1728" s="2">
        <v>71.739999999999995</v>
      </c>
    </row>
    <row r="1729" spans="1:10" x14ac:dyDescent="0.3">
      <c r="A1729">
        <v>1872779</v>
      </c>
      <c r="B1729">
        <v>660560756</v>
      </c>
      <c r="C1729" t="s">
        <v>2030</v>
      </c>
      <c r="D1729" t="s">
        <v>2199</v>
      </c>
      <c r="E1729" t="s">
        <v>23</v>
      </c>
      <c r="G1729" t="s">
        <v>20</v>
      </c>
      <c r="H1729" s="1">
        <v>43926</v>
      </c>
      <c r="I1729" s="2">
        <v>72.13</v>
      </c>
      <c r="J1729" s="2">
        <v>78.680000000000007</v>
      </c>
    </row>
    <row r="1730" spans="1:10" x14ac:dyDescent="0.3">
      <c r="A1730">
        <v>1711928</v>
      </c>
      <c r="B1730">
        <v>657394870</v>
      </c>
      <c r="C1730" t="s">
        <v>2200</v>
      </c>
      <c r="D1730" t="s">
        <v>1764</v>
      </c>
      <c r="E1730" t="s">
        <v>19</v>
      </c>
      <c r="G1730" t="s">
        <v>20</v>
      </c>
      <c r="H1730" s="1">
        <v>43800</v>
      </c>
      <c r="I1730" s="2">
        <v>0.12</v>
      </c>
      <c r="J1730" s="2">
        <v>0.12</v>
      </c>
    </row>
    <row r="1731" spans="1:10" x14ac:dyDescent="0.3">
      <c r="A1731">
        <v>1875004</v>
      </c>
      <c r="B1731">
        <v>648572964</v>
      </c>
      <c r="C1731" t="s">
        <v>2201</v>
      </c>
      <c r="D1731" t="s">
        <v>255</v>
      </c>
      <c r="E1731" t="s">
        <v>23</v>
      </c>
      <c r="G1731" t="s">
        <v>20</v>
      </c>
      <c r="H1731" s="1">
        <v>43646</v>
      </c>
      <c r="I1731" s="2">
        <v>39.65</v>
      </c>
      <c r="J1731" s="2">
        <v>39.65</v>
      </c>
    </row>
    <row r="1732" spans="1:10" x14ac:dyDescent="0.3">
      <c r="A1732">
        <v>1974203</v>
      </c>
      <c r="B1732">
        <v>671480192</v>
      </c>
      <c r="C1732" t="s">
        <v>1154</v>
      </c>
      <c r="D1732" t="s">
        <v>2202</v>
      </c>
      <c r="E1732" t="s">
        <v>19</v>
      </c>
      <c r="G1732" t="s">
        <v>20</v>
      </c>
      <c r="H1732" s="1">
        <v>43926</v>
      </c>
      <c r="I1732" s="2">
        <v>21.13</v>
      </c>
      <c r="J1732" s="2">
        <v>23.05</v>
      </c>
    </row>
    <row r="1733" spans="1:10" x14ac:dyDescent="0.3">
      <c r="A1733">
        <v>2019529</v>
      </c>
      <c r="B1733">
        <v>659873707</v>
      </c>
      <c r="C1733" t="s">
        <v>2203</v>
      </c>
      <c r="D1733" t="s">
        <v>276</v>
      </c>
      <c r="E1733" t="s">
        <v>19</v>
      </c>
      <c r="G1733" t="s">
        <v>20</v>
      </c>
      <c r="H1733" s="1">
        <v>43926</v>
      </c>
      <c r="I1733" s="2">
        <v>52.91</v>
      </c>
      <c r="J1733" s="2">
        <v>57.72</v>
      </c>
    </row>
    <row r="1734" spans="1:10" x14ac:dyDescent="0.3">
      <c r="A1734">
        <v>1799824</v>
      </c>
      <c r="B1734">
        <v>638840660</v>
      </c>
      <c r="C1734" t="s">
        <v>2204</v>
      </c>
      <c r="D1734" t="s">
        <v>76</v>
      </c>
      <c r="E1734" t="s">
        <v>23</v>
      </c>
      <c r="G1734" t="s">
        <v>20</v>
      </c>
      <c r="H1734" s="1">
        <v>43926</v>
      </c>
      <c r="I1734" s="2">
        <v>92.88</v>
      </c>
      <c r="J1734" s="2">
        <v>101.32</v>
      </c>
    </row>
    <row r="1735" spans="1:10" x14ac:dyDescent="0.3">
      <c r="A1735">
        <v>2070829</v>
      </c>
      <c r="B1735">
        <v>675262729</v>
      </c>
      <c r="C1735" t="s">
        <v>2205</v>
      </c>
      <c r="D1735" t="s">
        <v>561</v>
      </c>
      <c r="E1735" t="s">
        <v>23</v>
      </c>
      <c r="G1735" t="s">
        <v>20</v>
      </c>
      <c r="H1735" s="1">
        <v>43926</v>
      </c>
      <c r="I1735" s="2">
        <v>51.99</v>
      </c>
      <c r="J1735" s="2">
        <v>56.71</v>
      </c>
    </row>
    <row r="1736" spans="1:10" x14ac:dyDescent="0.3">
      <c r="A1736">
        <v>1936020</v>
      </c>
      <c r="B1736">
        <v>656328358</v>
      </c>
      <c r="C1736" t="s">
        <v>2206</v>
      </c>
      <c r="D1736" t="s">
        <v>416</v>
      </c>
      <c r="E1736" t="s">
        <v>19</v>
      </c>
      <c r="G1736" t="s">
        <v>20</v>
      </c>
      <c r="H1736" s="1">
        <v>43926</v>
      </c>
      <c r="I1736" s="2">
        <v>46.66</v>
      </c>
      <c r="J1736" s="2">
        <v>50.91</v>
      </c>
    </row>
    <row r="1737" spans="1:10" x14ac:dyDescent="0.3">
      <c r="A1737">
        <v>1873256</v>
      </c>
      <c r="B1737">
        <v>652930686</v>
      </c>
      <c r="C1737" t="s">
        <v>2207</v>
      </c>
      <c r="D1737" t="s">
        <v>181</v>
      </c>
      <c r="E1737" t="s">
        <v>23</v>
      </c>
      <c r="G1737" t="s">
        <v>20</v>
      </c>
      <c r="H1737" s="1">
        <v>43926</v>
      </c>
      <c r="I1737" s="2">
        <v>54.77</v>
      </c>
      <c r="J1737" s="2">
        <v>59.75</v>
      </c>
    </row>
    <row r="1738" spans="1:10" x14ac:dyDescent="0.3">
      <c r="A1738">
        <v>2019610</v>
      </c>
      <c r="B1738">
        <v>645757741</v>
      </c>
      <c r="C1738" t="s">
        <v>2208</v>
      </c>
      <c r="D1738" t="s">
        <v>717</v>
      </c>
      <c r="E1738" t="s">
        <v>23</v>
      </c>
      <c r="G1738" t="s">
        <v>20</v>
      </c>
      <c r="H1738" s="1">
        <v>43926</v>
      </c>
      <c r="I1738" s="2">
        <v>63.13</v>
      </c>
      <c r="J1738" s="2">
        <v>68.87</v>
      </c>
    </row>
    <row r="1739" spans="1:10" x14ac:dyDescent="0.3">
      <c r="A1739">
        <v>1864495</v>
      </c>
      <c r="B1739">
        <v>652966573</v>
      </c>
      <c r="C1739" t="s">
        <v>2209</v>
      </c>
      <c r="D1739" t="s">
        <v>2210</v>
      </c>
      <c r="E1739" t="s">
        <v>23</v>
      </c>
      <c r="G1739" t="s">
        <v>20</v>
      </c>
      <c r="H1739" s="1">
        <v>43926</v>
      </c>
      <c r="I1739" s="2">
        <v>61.82</v>
      </c>
      <c r="J1739" s="2">
        <v>67.44</v>
      </c>
    </row>
    <row r="1740" spans="1:10" x14ac:dyDescent="0.3">
      <c r="A1740">
        <v>1919356</v>
      </c>
      <c r="B1740">
        <v>574537577</v>
      </c>
      <c r="C1740" t="s">
        <v>2211</v>
      </c>
      <c r="D1740" t="s">
        <v>2212</v>
      </c>
      <c r="E1740" t="s">
        <v>23</v>
      </c>
      <c r="G1740" t="s">
        <v>20</v>
      </c>
      <c r="H1740" s="1">
        <v>43926</v>
      </c>
      <c r="I1740" s="2">
        <v>60.02</v>
      </c>
      <c r="J1740" s="2">
        <v>65.48</v>
      </c>
    </row>
    <row r="1741" spans="1:10" x14ac:dyDescent="0.3">
      <c r="A1741">
        <v>1869585</v>
      </c>
      <c r="B1741">
        <v>634121495</v>
      </c>
      <c r="C1741" t="s">
        <v>2213</v>
      </c>
      <c r="D1741" t="s">
        <v>2214</v>
      </c>
      <c r="E1741" t="s">
        <v>23</v>
      </c>
      <c r="G1741" t="s">
        <v>20</v>
      </c>
      <c r="H1741" s="1">
        <v>43926</v>
      </c>
      <c r="I1741" s="2">
        <v>131.16999999999999</v>
      </c>
      <c r="J1741" s="2">
        <v>155.01</v>
      </c>
    </row>
    <row r="1742" spans="1:10" x14ac:dyDescent="0.3">
      <c r="A1742">
        <v>1815554</v>
      </c>
      <c r="B1742">
        <v>646912071</v>
      </c>
      <c r="C1742" t="s">
        <v>78</v>
      </c>
      <c r="D1742" t="s">
        <v>25</v>
      </c>
      <c r="E1742" t="s">
        <v>23</v>
      </c>
      <c r="G1742" t="s">
        <v>20</v>
      </c>
      <c r="H1742" s="1">
        <v>43926</v>
      </c>
      <c r="I1742" s="2">
        <v>62.64</v>
      </c>
      <c r="J1742" s="2">
        <v>68.33</v>
      </c>
    </row>
    <row r="1743" spans="1:10" x14ac:dyDescent="0.3">
      <c r="A1743">
        <v>1816016</v>
      </c>
      <c r="B1743">
        <v>648451045</v>
      </c>
      <c r="C1743" t="s">
        <v>1033</v>
      </c>
      <c r="D1743" t="s">
        <v>22</v>
      </c>
      <c r="E1743" t="s">
        <v>23</v>
      </c>
      <c r="G1743" t="s">
        <v>20</v>
      </c>
      <c r="H1743" s="1">
        <v>43926</v>
      </c>
      <c r="I1743" s="2">
        <v>131.44</v>
      </c>
      <c r="J1743" s="2">
        <v>155.33000000000001</v>
      </c>
    </row>
    <row r="1744" spans="1:10" x14ac:dyDescent="0.3">
      <c r="A1744">
        <v>1859701</v>
      </c>
      <c r="B1744">
        <v>663007565</v>
      </c>
      <c r="C1744" t="s">
        <v>682</v>
      </c>
      <c r="D1744" t="s">
        <v>2215</v>
      </c>
      <c r="E1744" t="s">
        <v>23</v>
      </c>
      <c r="G1744" t="s">
        <v>20</v>
      </c>
      <c r="H1744" s="1">
        <v>43926</v>
      </c>
      <c r="I1744" s="2">
        <v>51.52</v>
      </c>
      <c r="J1744" s="2">
        <v>56.2</v>
      </c>
    </row>
    <row r="1745" spans="1:10" x14ac:dyDescent="0.3">
      <c r="A1745">
        <v>1863976</v>
      </c>
      <c r="B1745">
        <v>643879661</v>
      </c>
      <c r="C1745" t="s">
        <v>2216</v>
      </c>
      <c r="D1745" t="s">
        <v>2217</v>
      </c>
      <c r="E1745" t="s">
        <v>23</v>
      </c>
      <c r="G1745" t="s">
        <v>20</v>
      </c>
      <c r="H1745" s="1">
        <v>43926</v>
      </c>
      <c r="I1745" s="2">
        <v>72.13</v>
      </c>
      <c r="J1745" s="2">
        <v>78.680000000000007</v>
      </c>
    </row>
    <row r="1746" spans="1:10" x14ac:dyDescent="0.3">
      <c r="A1746">
        <v>1890250</v>
      </c>
      <c r="B1746">
        <v>622073781</v>
      </c>
      <c r="C1746" t="s">
        <v>2218</v>
      </c>
      <c r="D1746" t="s">
        <v>688</v>
      </c>
      <c r="E1746" t="s">
        <v>23</v>
      </c>
      <c r="G1746" t="s">
        <v>20</v>
      </c>
      <c r="H1746" s="1">
        <v>43926</v>
      </c>
      <c r="I1746" s="2">
        <v>49.06</v>
      </c>
      <c r="J1746" s="2">
        <v>53.52</v>
      </c>
    </row>
    <row r="1747" spans="1:10" x14ac:dyDescent="0.3">
      <c r="A1747">
        <v>2070647</v>
      </c>
      <c r="B1747">
        <v>637478264</v>
      </c>
      <c r="C1747" t="s">
        <v>670</v>
      </c>
      <c r="D1747" t="s">
        <v>397</v>
      </c>
      <c r="E1747" t="s">
        <v>19</v>
      </c>
      <c r="G1747" t="s">
        <v>20</v>
      </c>
      <c r="H1747" s="1">
        <v>43926</v>
      </c>
      <c r="I1747" s="2">
        <v>37.770000000000003</v>
      </c>
      <c r="J1747" s="2">
        <v>41.21</v>
      </c>
    </row>
    <row r="1748" spans="1:10" x14ac:dyDescent="0.3">
      <c r="A1748">
        <v>1883214</v>
      </c>
      <c r="B1748">
        <v>663516078</v>
      </c>
      <c r="C1748" t="s">
        <v>2219</v>
      </c>
      <c r="D1748" t="s">
        <v>132</v>
      </c>
      <c r="E1748" t="s">
        <v>23</v>
      </c>
      <c r="G1748" t="s">
        <v>20</v>
      </c>
      <c r="H1748" s="1">
        <v>43926</v>
      </c>
      <c r="I1748" s="2">
        <v>44.09</v>
      </c>
      <c r="J1748" s="2">
        <v>48.09</v>
      </c>
    </row>
    <row r="1749" spans="1:10" x14ac:dyDescent="0.3">
      <c r="A1749">
        <v>1898410</v>
      </c>
      <c r="B1749">
        <v>630938942</v>
      </c>
      <c r="C1749" t="s">
        <v>2220</v>
      </c>
      <c r="D1749" t="s">
        <v>472</v>
      </c>
      <c r="E1749" t="s">
        <v>23</v>
      </c>
      <c r="G1749" t="s">
        <v>20</v>
      </c>
      <c r="H1749" s="1">
        <v>43926</v>
      </c>
      <c r="I1749" s="2">
        <v>25.35</v>
      </c>
      <c r="J1749" s="2">
        <v>25.35</v>
      </c>
    </row>
    <row r="1750" spans="1:10" x14ac:dyDescent="0.3">
      <c r="A1750">
        <v>2070811</v>
      </c>
      <c r="B1750">
        <v>669771305</v>
      </c>
      <c r="C1750" t="s">
        <v>2221</v>
      </c>
      <c r="D1750" t="s">
        <v>105</v>
      </c>
      <c r="E1750" t="s">
        <v>19</v>
      </c>
      <c r="G1750" t="s">
        <v>20</v>
      </c>
      <c r="H1750" s="1">
        <v>43926</v>
      </c>
      <c r="I1750" s="2">
        <v>48.71</v>
      </c>
      <c r="J1750" s="2">
        <v>53.14</v>
      </c>
    </row>
    <row r="1751" spans="1:10" x14ac:dyDescent="0.3">
      <c r="A1751">
        <v>1853134</v>
      </c>
      <c r="B1751">
        <v>651327108</v>
      </c>
      <c r="C1751" t="s">
        <v>2222</v>
      </c>
      <c r="D1751" t="s">
        <v>484</v>
      </c>
      <c r="E1751" t="s">
        <v>23</v>
      </c>
      <c r="G1751" t="s">
        <v>20</v>
      </c>
      <c r="H1751" s="1">
        <v>43926</v>
      </c>
      <c r="I1751" s="2">
        <v>34.01</v>
      </c>
      <c r="J1751" s="2">
        <v>37.11</v>
      </c>
    </row>
    <row r="1752" spans="1:10" x14ac:dyDescent="0.3">
      <c r="A1752">
        <v>1956838</v>
      </c>
      <c r="B1752">
        <v>671462778</v>
      </c>
      <c r="C1752" t="s">
        <v>2223</v>
      </c>
      <c r="D1752" t="s">
        <v>131</v>
      </c>
      <c r="E1752" t="s">
        <v>19</v>
      </c>
      <c r="G1752" t="s">
        <v>20</v>
      </c>
      <c r="H1752" s="1">
        <v>43926</v>
      </c>
      <c r="I1752" s="2">
        <v>36.6</v>
      </c>
      <c r="J1752" s="2">
        <v>39.93</v>
      </c>
    </row>
    <row r="1753" spans="1:10" x14ac:dyDescent="0.3">
      <c r="A1753">
        <v>1859719</v>
      </c>
      <c r="B1753">
        <v>454041542</v>
      </c>
      <c r="C1753" t="s">
        <v>2224</v>
      </c>
      <c r="D1753" t="s">
        <v>1064</v>
      </c>
      <c r="E1753" t="s">
        <v>23</v>
      </c>
      <c r="G1753" t="s">
        <v>20</v>
      </c>
      <c r="H1753" s="1">
        <v>43926</v>
      </c>
      <c r="I1753" s="2">
        <v>72.13</v>
      </c>
      <c r="J1753" s="2">
        <v>78.680000000000007</v>
      </c>
    </row>
    <row r="1754" spans="1:10" x14ac:dyDescent="0.3">
      <c r="A1754">
        <v>2063931</v>
      </c>
      <c r="B1754">
        <v>627691017</v>
      </c>
      <c r="C1754" t="s">
        <v>2225</v>
      </c>
      <c r="D1754" t="s">
        <v>472</v>
      </c>
      <c r="E1754" t="s">
        <v>19</v>
      </c>
      <c r="G1754" t="s">
        <v>20</v>
      </c>
      <c r="H1754" s="1">
        <v>43926</v>
      </c>
      <c r="I1754" s="2">
        <v>51.81</v>
      </c>
      <c r="J1754" s="2">
        <v>56.52</v>
      </c>
    </row>
    <row r="1755" spans="1:10" x14ac:dyDescent="0.3">
      <c r="A1755">
        <v>1801455</v>
      </c>
      <c r="B1755">
        <v>647907229</v>
      </c>
      <c r="C1755" t="s">
        <v>2226</v>
      </c>
      <c r="D1755" t="s">
        <v>78</v>
      </c>
      <c r="E1755" t="s">
        <v>23</v>
      </c>
      <c r="G1755" t="s">
        <v>20</v>
      </c>
      <c r="H1755" s="1">
        <v>43926</v>
      </c>
      <c r="I1755" s="2">
        <v>64.8</v>
      </c>
      <c r="J1755" s="2">
        <v>70.7</v>
      </c>
    </row>
    <row r="1756" spans="1:10" x14ac:dyDescent="0.3">
      <c r="A1756">
        <v>2066900</v>
      </c>
      <c r="B1756">
        <v>635456635</v>
      </c>
      <c r="C1756" t="s">
        <v>2227</v>
      </c>
      <c r="D1756" t="s">
        <v>2228</v>
      </c>
      <c r="E1756" t="s">
        <v>19</v>
      </c>
      <c r="G1756" t="s">
        <v>20</v>
      </c>
      <c r="H1756" s="1">
        <v>43926</v>
      </c>
      <c r="I1756" s="2">
        <v>60.92</v>
      </c>
      <c r="J1756" s="2">
        <v>60.92</v>
      </c>
    </row>
    <row r="1757" spans="1:10" x14ac:dyDescent="0.3">
      <c r="A1757">
        <v>1859792</v>
      </c>
      <c r="B1757">
        <v>651218323</v>
      </c>
      <c r="C1757" t="s">
        <v>1596</v>
      </c>
      <c r="D1757" t="s">
        <v>2229</v>
      </c>
      <c r="E1757" t="s">
        <v>23</v>
      </c>
      <c r="G1757" t="s">
        <v>20</v>
      </c>
      <c r="H1757" s="1">
        <v>43926</v>
      </c>
      <c r="I1757" s="2">
        <v>82.43</v>
      </c>
      <c r="J1757" s="2">
        <v>89.92</v>
      </c>
    </row>
    <row r="1758" spans="1:10" x14ac:dyDescent="0.3">
      <c r="A1758">
        <v>1890201</v>
      </c>
      <c r="B1758">
        <v>667107080</v>
      </c>
      <c r="C1758" t="s">
        <v>2230</v>
      </c>
      <c r="D1758" t="s">
        <v>2231</v>
      </c>
      <c r="E1758" t="s">
        <v>23</v>
      </c>
      <c r="G1758" t="s">
        <v>20</v>
      </c>
      <c r="H1758" s="1">
        <v>43814</v>
      </c>
      <c r="I1758" s="2">
        <v>23.92</v>
      </c>
      <c r="J1758" s="2">
        <v>23.92</v>
      </c>
    </row>
    <row r="1759" spans="1:10" x14ac:dyDescent="0.3">
      <c r="A1759">
        <v>1936012</v>
      </c>
      <c r="B1759">
        <v>683193643</v>
      </c>
      <c r="C1759" t="s">
        <v>1613</v>
      </c>
      <c r="D1759" t="s">
        <v>2232</v>
      </c>
      <c r="E1759" t="s">
        <v>19</v>
      </c>
      <c r="G1759" t="s">
        <v>20</v>
      </c>
      <c r="H1759" s="1">
        <v>43926</v>
      </c>
      <c r="I1759" s="2">
        <v>44.08</v>
      </c>
      <c r="J1759" s="2">
        <v>48.09</v>
      </c>
    </row>
    <row r="1760" spans="1:10" x14ac:dyDescent="0.3">
      <c r="A1760">
        <v>1908698</v>
      </c>
      <c r="B1760">
        <v>632070355</v>
      </c>
      <c r="C1760" t="s">
        <v>2233</v>
      </c>
      <c r="D1760" t="s">
        <v>280</v>
      </c>
      <c r="E1760" t="s">
        <v>23</v>
      </c>
      <c r="G1760" t="s">
        <v>20</v>
      </c>
      <c r="H1760" s="1">
        <v>43926</v>
      </c>
      <c r="I1760" s="2">
        <v>22.98</v>
      </c>
      <c r="J1760" s="2">
        <v>22.98</v>
      </c>
    </row>
    <row r="1761" spans="1:10" x14ac:dyDescent="0.3">
      <c r="A1761">
        <v>1904861</v>
      </c>
      <c r="B1761">
        <v>669147647</v>
      </c>
      <c r="C1761" t="s">
        <v>2234</v>
      </c>
      <c r="D1761" t="s">
        <v>2235</v>
      </c>
      <c r="E1761" t="s">
        <v>23</v>
      </c>
      <c r="G1761" t="s">
        <v>20</v>
      </c>
      <c r="H1761" s="1">
        <v>43926</v>
      </c>
      <c r="I1761" s="2">
        <v>47.43</v>
      </c>
      <c r="J1761" s="2">
        <v>47.43</v>
      </c>
    </row>
    <row r="1762" spans="1:10" x14ac:dyDescent="0.3">
      <c r="A1762">
        <v>2070852</v>
      </c>
      <c r="B1762">
        <v>931683353</v>
      </c>
      <c r="C1762" t="s">
        <v>2236</v>
      </c>
      <c r="D1762" t="s">
        <v>2237</v>
      </c>
      <c r="E1762" t="s">
        <v>19</v>
      </c>
      <c r="G1762" t="s">
        <v>20</v>
      </c>
      <c r="H1762" s="1">
        <v>43926</v>
      </c>
      <c r="I1762" s="2">
        <v>23.65</v>
      </c>
      <c r="J1762" s="2">
        <v>25.8</v>
      </c>
    </row>
    <row r="1763" spans="1:10" x14ac:dyDescent="0.3">
      <c r="A1763">
        <v>1930890</v>
      </c>
      <c r="B1763">
        <v>677329765</v>
      </c>
      <c r="C1763" t="s">
        <v>2238</v>
      </c>
      <c r="D1763" t="s">
        <v>2239</v>
      </c>
      <c r="E1763" t="s">
        <v>19</v>
      </c>
      <c r="G1763" t="s">
        <v>20</v>
      </c>
      <c r="H1763" s="1">
        <v>43926</v>
      </c>
      <c r="I1763" s="2">
        <v>60.5</v>
      </c>
      <c r="J1763" s="2">
        <v>60.5</v>
      </c>
    </row>
    <row r="1764" spans="1:10" x14ac:dyDescent="0.3">
      <c r="A1764">
        <v>1882281</v>
      </c>
      <c r="B1764">
        <v>640931077</v>
      </c>
      <c r="C1764" t="s">
        <v>2240</v>
      </c>
      <c r="D1764" t="s">
        <v>2241</v>
      </c>
      <c r="E1764" t="s">
        <v>23</v>
      </c>
      <c r="G1764" t="s">
        <v>20</v>
      </c>
      <c r="H1764" s="1">
        <v>43926</v>
      </c>
      <c r="I1764" s="2">
        <v>51.52</v>
      </c>
      <c r="J1764" s="2">
        <v>56.2</v>
      </c>
    </row>
    <row r="1765" spans="1:10" x14ac:dyDescent="0.3">
      <c r="A1765">
        <v>1872894</v>
      </c>
      <c r="B1765">
        <v>630514073</v>
      </c>
      <c r="C1765" t="s">
        <v>2242</v>
      </c>
      <c r="D1765" t="s">
        <v>2243</v>
      </c>
      <c r="E1765" t="s">
        <v>19</v>
      </c>
      <c r="G1765" t="s">
        <v>20</v>
      </c>
      <c r="H1765" s="1">
        <v>43604</v>
      </c>
      <c r="I1765" s="2">
        <v>123.11</v>
      </c>
      <c r="J1765" s="2">
        <v>123.11</v>
      </c>
    </row>
    <row r="1766" spans="1:10" x14ac:dyDescent="0.3">
      <c r="A1766">
        <v>1830272</v>
      </c>
      <c r="B1766">
        <v>655934305</v>
      </c>
      <c r="C1766" t="s">
        <v>2244</v>
      </c>
      <c r="D1766" t="s">
        <v>2245</v>
      </c>
      <c r="E1766" t="s">
        <v>23</v>
      </c>
      <c r="G1766" t="s">
        <v>20</v>
      </c>
      <c r="H1766" s="1">
        <v>43926</v>
      </c>
      <c r="I1766" s="2">
        <v>79.510000000000005</v>
      </c>
      <c r="J1766" s="2">
        <v>86.74</v>
      </c>
    </row>
    <row r="1767" spans="1:10" x14ac:dyDescent="0.3">
      <c r="A1767">
        <v>1830934</v>
      </c>
      <c r="B1767">
        <v>637405721</v>
      </c>
      <c r="C1767" t="s">
        <v>2246</v>
      </c>
      <c r="D1767" t="s">
        <v>76</v>
      </c>
      <c r="E1767" t="s">
        <v>23</v>
      </c>
      <c r="G1767" t="s">
        <v>20</v>
      </c>
      <c r="H1767" s="1">
        <v>43926</v>
      </c>
      <c r="I1767" s="2">
        <v>63.14</v>
      </c>
      <c r="J1767" s="2">
        <v>63.14</v>
      </c>
    </row>
    <row r="1768" spans="1:10" x14ac:dyDescent="0.3">
      <c r="A1768">
        <v>2019487</v>
      </c>
      <c r="B1768">
        <v>674296694</v>
      </c>
      <c r="C1768" t="s">
        <v>2247</v>
      </c>
      <c r="D1768" t="s">
        <v>2248</v>
      </c>
      <c r="E1768" t="s">
        <v>19</v>
      </c>
      <c r="G1768" t="s">
        <v>20</v>
      </c>
      <c r="H1768" s="1">
        <v>43926</v>
      </c>
      <c r="I1768" s="2">
        <v>39.56</v>
      </c>
      <c r="J1768" s="2">
        <v>43.16</v>
      </c>
    </row>
    <row r="1769" spans="1:10" x14ac:dyDescent="0.3">
      <c r="A1769">
        <v>1919554</v>
      </c>
      <c r="B1769">
        <v>658650700</v>
      </c>
      <c r="C1769" t="s">
        <v>2249</v>
      </c>
      <c r="D1769" t="s">
        <v>404</v>
      </c>
      <c r="E1769" t="s">
        <v>23</v>
      </c>
      <c r="G1769" t="s">
        <v>20</v>
      </c>
      <c r="H1769" s="1">
        <v>43926</v>
      </c>
      <c r="I1769" s="2">
        <v>49.35</v>
      </c>
      <c r="J1769" s="2">
        <v>53.84</v>
      </c>
    </row>
    <row r="1770" spans="1:10" x14ac:dyDescent="0.3">
      <c r="A1770">
        <v>2038222</v>
      </c>
      <c r="B1770">
        <v>670149970</v>
      </c>
      <c r="C1770" t="s">
        <v>2250</v>
      </c>
      <c r="D1770" t="s">
        <v>2251</v>
      </c>
      <c r="E1770" t="s">
        <v>19</v>
      </c>
      <c r="G1770" t="s">
        <v>20</v>
      </c>
      <c r="H1770" s="1">
        <v>43926</v>
      </c>
      <c r="I1770" s="2">
        <v>39.86</v>
      </c>
      <c r="J1770" s="2">
        <v>43.48</v>
      </c>
    </row>
    <row r="1771" spans="1:10" x14ac:dyDescent="0.3">
      <c r="A1771">
        <v>1866847</v>
      </c>
      <c r="B1771">
        <v>654520493</v>
      </c>
      <c r="C1771" t="s">
        <v>2252</v>
      </c>
      <c r="D1771" t="s">
        <v>613</v>
      </c>
      <c r="E1771" t="s">
        <v>23</v>
      </c>
      <c r="G1771" t="s">
        <v>20</v>
      </c>
      <c r="H1771" s="1">
        <v>43338</v>
      </c>
      <c r="I1771" s="2">
        <v>10.62</v>
      </c>
      <c r="J1771" s="2">
        <v>10.62</v>
      </c>
    </row>
    <row r="1772" spans="1:10" x14ac:dyDescent="0.3">
      <c r="A1772">
        <v>1821677</v>
      </c>
      <c r="B1772">
        <v>479144438</v>
      </c>
      <c r="C1772" t="s">
        <v>2253</v>
      </c>
      <c r="D1772" t="s">
        <v>2254</v>
      </c>
      <c r="E1772" t="s">
        <v>23</v>
      </c>
      <c r="G1772" t="s">
        <v>20</v>
      </c>
      <c r="H1772" s="1">
        <v>43926</v>
      </c>
      <c r="I1772" s="2">
        <v>68.69</v>
      </c>
      <c r="J1772" s="2">
        <v>74.930000000000007</v>
      </c>
    </row>
    <row r="1773" spans="1:10" x14ac:dyDescent="0.3">
      <c r="A1773">
        <v>1821776</v>
      </c>
      <c r="B1773">
        <v>642136196</v>
      </c>
      <c r="C1773" t="s">
        <v>2255</v>
      </c>
      <c r="D1773" t="s">
        <v>2256</v>
      </c>
      <c r="E1773" t="s">
        <v>23</v>
      </c>
      <c r="G1773" t="s">
        <v>20</v>
      </c>
      <c r="H1773" s="1">
        <v>43926</v>
      </c>
      <c r="I1773" s="2">
        <v>1.37</v>
      </c>
      <c r="J1773" s="2">
        <v>1.5</v>
      </c>
    </row>
    <row r="1774" spans="1:10" x14ac:dyDescent="0.3">
      <c r="A1774">
        <v>1936467</v>
      </c>
      <c r="B1774">
        <v>665879698</v>
      </c>
      <c r="C1774" t="s">
        <v>2257</v>
      </c>
      <c r="D1774" t="s">
        <v>1730</v>
      </c>
      <c r="E1774" t="s">
        <v>23</v>
      </c>
      <c r="G1774" t="s">
        <v>20</v>
      </c>
      <c r="H1774" s="1">
        <v>43926</v>
      </c>
      <c r="I1774" s="2">
        <v>33.08</v>
      </c>
      <c r="J1774" s="2">
        <v>36.090000000000003</v>
      </c>
    </row>
    <row r="1775" spans="1:10" x14ac:dyDescent="0.3">
      <c r="A1775">
        <v>1922798</v>
      </c>
      <c r="B1775">
        <v>657457685</v>
      </c>
      <c r="C1775" t="s">
        <v>2258</v>
      </c>
      <c r="D1775" t="s">
        <v>1464</v>
      </c>
      <c r="E1775" t="s">
        <v>23</v>
      </c>
      <c r="G1775" t="s">
        <v>20</v>
      </c>
      <c r="H1775" s="1">
        <v>43926</v>
      </c>
      <c r="I1775" s="2">
        <v>58.15</v>
      </c>
      <c r="J1775" s="2">
        <v>58.15</v>
      </c>
    </row>
    <row r="1776" spans="1:10" x14ac:dyDescent="0.3">
      <c r="A1776">
        <v>1970391</v>
      </c>
      <c r="B1776">
        <v>673512141</v>
      </c>
      <c r="C1776" t="s">
        <v>2259</v>
      </c>
      <c r="D1776" t="s">
        <v>2260</v>
      </c>
      <c r="E1776" t="s">
        <v>19</v>
      </c>
      <c r="G1776" t="s">
        <v>20</v>
      </c>
      <c r="H1776" s="1">
        <v>43926</v>
      </c>
      <c r="I1776" s="2">
        <v>33.69</v>
      </c>
      <c r="J1776" s="2">
        <v>36.75</v>
      </c>
    </row>
    <row r="1777" spans="1:10" x14ac:dyDescent="0.3">
      <c r="A1777">
        <v>1897255</v>
      </c>
      <c r="B1777">
        <v>667868186</v>
      </c>
      <c r="C1777" t="s">
        <v>776</v>
      </c>
      <c r="D1777" t="s">
        <v>194</v>
      </c>
      <c r="E1777" t="s">
        <v>23</v>
      </c>
      <c r="G1777" t="s">
        <v>20</v>
      </c>
      <c r="H1777" s="1">
        <v>43926</v>
      </c>
      <c r="I1777" s="2">
        <v>48.99</v>
      </c>
      <c r="J1777" s="2">
        <v>53.45</v>
      </c>
    </row>
    <row r="1778" spans="1:10" x14ac:dyDescent="0.3">
      <c r="A1778">
        <v>1936046</v>
      </c>
      <c r="B1778">
        <v>672259025</v>
      </c>
      <c r="C1778" t="s">
        <v>2261</v>
      </c>
      <c r="D1778" t="s">
        <v>2262</v>
      </c>
      <c r="E1778" t="s">
        <v>19</v>
      </c>
      <c r="G1778" t="s">
        <v>20</v>
      </c>
      <c r="H1778" s="1">
        <v>43926</v>
      </c>
      <c r="I1778" s="2">
        <v>25.74</v>
      </c>
      <c r="J1778" s="2">
        <v>28.08</v>
      </c>
    </row>
    <row r="1779" spans="1:10" x14ac:dyDescent="0.3">
      <c r="A1779">
        <v>2072080</v>
      </c>
      <c r="B1779">
        <v>653321737</v>
      </c>
      <c r="C1779" t="s">
        <v>2263</v>
      </c>
      <c r="D1779" t="s">
        <v>717</v>
      </c>
      <c r="E1779" t="s">
        <v>19</v>
      </c>
      <c r="G1779" t="s">
        <v>20</v>
      </c>
      <c r="H1779" s="1">
        <v>43912</v>
      </c>
      <c r="I1779" s="2">
        <v>26.34</v>
      </c>
      <c r="J1779" s="2">
        <v>28.74</v>
      </c>
    </row>
    <row r="1780" spans="1:10" x14ac:dyDescent="0.3">
      <c r="A1780">
        <v>1928316</v>
      </c>
      <c r="B1780">
        <v>642629596</v>
      </c>
      <c r="C1780" t="s">
        <v>2264</v>
      </c>
      <c r="D1780" t="s">
        <v>1559</v>
      </c>
      <c r="E1780" t="s">
        <v>19</v>
      </c>
      <c r="G1780" t="s">
        <v>20</v>
      </c>
      <c r="H1780" s="1">
        <v>43926</v>
      </c>
      <c r="I1780" s="2">
        <v>60.31</v>
      </c>
      <c r="J1780" s="2">
        <v>60.31</v>
      </c>
    </row>
    <row r="1781" spans="1:10" x14ac:dyDescent="0.3">
      <c r="A1781">
        <v>1899269</v>
      </c>
      <c r="B1781">
        <v>675250849</v>
      </c>
      <c r="C1781" t="s">
        <v>2265</v>
      </c>
      <c r="D1781" t="s">
        <v>36</v>
      </c>
      <c r="E1781" t="s">
        <v>23</v>
      </c>
      <c r="G1781" t="s">
        <v>20</v>
      </c>
      <c r="H1781" s="1">
        <v>43926</v>
      </c>
      <c r="I1781" s="2">
        <v>66.459999999999994</v>
      </c>
      <c r="J1781" s="2">
        <v>66.459999999999994</v>
      </c>
    </row>
    <row r="1782" spans="1:10" x14ac:dyDescent="0.3">
      <c r="A1782">
        <v>1872035</v>
      </c>
      <c r="B1782">
        <v>642267025</v>
      </c>
      <c r="C1782" t="s">
        <v>2266</v>
      </c>
      <c r="D1782" t="s">
        <v>2267</v>
      </c>
      <c r="E1782" t="s">
        <v>23</v>
      </c>
      <c r="G1782" t="s">
        <v>20</v>
      </c>
      <c r="H1782" s="1">
        <v>43926</v>
      </c>
      <c r="I1782" s="2">
        <v>61.82</v>
      </c>
      <c r="J1782" s="2">
        <v>67.44</v>
      </c>
    </row>
    <row r="1783" spans="1:10" x14ac:dyDescent="0.3">
      <c r="A1783">
        <v>2019479</v>
      </c>
      <c r="B1783">
        <v>687167668</v>
      </c>
      <c r="C1783" t="s">
        <v>102</v>
      </c>
      <c r="D1783" t="s">
        <v>2268</v>
      </c>
      <c r="E1783" t="s">
        <v>19</v>
      </c>
      <c r="G1783" t="s">
        <v>20</v>
      </c>
      <c r="H1783" s="1">
        <v>43926</v>
      </c>
      <c r="I1783" s="2">
        <v>44.06</v>
      </c>
      <c r="J1783" s="2">
        <v>48.06</v>
      </c>
    </row>
    <row r="1784" spans="1:10" x14ac:dyDescent="0.3">
      <c r="A1784">
        <v>1899723</v>
      </c>
      <c r="B1784">
        <v>675491294</v>
      </c>
      <c r="C1784" t="s">
        <v>102</v>
      </c>
      <c r="D1784" t="s">
        <v>2269</v>
      </c>
      <c r="E1784" t="s">
        <v>19</v>
      </c>
      <c r="G1784" t="s">
        <v>20</v>
      </c>
      <c r="H1784" s="1">
        <v>43926</v>
      </c>
      <c r="I1784" s="2">
        <v>65.73</v>
      </c>
      <c r="J1784" s="2">
        <v>71.709999999999994</v>
      </c>
    </row>
    <row r="1785" spans="1:10" x14ac:dyDescent="0.3">
      <c r="A1785">
        <v>1312743</v>
      </c>
      <c r="B1785">
        <v>651835795</v>
      </c>
      <c r="C1785" t="s">
        <v>1685</v>
      </c>
      <c r="D1785" t="s">
        <v>521</v>
      </c>
      <c r="E1785" t="s">
        <v>23</v>
      </c>
      <c r="G1785" t="s">
        <v>20</v>
      </c>
      <c r="H1785" s="1">
        <v>44024</v>
      </c>
      <c r="I1785" s="2">
        <v>2.08</v>
      </c>
      <c r="J1785" s="2">
        <v>2.08</v>
      </c>
    </row>
    <row r="1786" spans="1:10" x14ac:dyDescent="0.3">
      <c r="A1786">
        <v>1934249</v>
      </c>
      <c r="B1786">
        <v>662790724</v>
      </c>
      <c r="C1786" t="s">
        <v>1685</v>
      </c>
      <c r="D1786" t="s">
        <v>2197</v>
      </c>
      <c r="E1786" t="s">
        <v>19</v>
      </c>
      <c r="G1786" t="s">
        <v>20</v>
      </c>
      <c r="H1786" s="1">
        <v>43926</v>
      </c>
      <c r="I1786" s="2">
        <v>51.76</v>
      </c>
      <c r="J1786" s="2">
        <v>51.76</v>
      </c>
    </row>
    <row r="1787" spans="1:10" x14ac:dyDescent="0.3">
      <c r="A1787">
        <v>1902857</v>
      </c>
      <c r="B1787">
        <v>669292070</v>
      </c>
      <c r="C1787" t="s">
        <v>2270</v>
      </c>
      <c r="D1787" t="s">
        <v>895</v>
      </c>
      <c r="E1787" t="s">
        <v>23</v>
      </c>
      <c r="G1787" t="s">
        <v>20</v>
      </c>
      <c r="H1787" s="1">
        <v>43926</v>
      </c>
      <c r="I1787" s="2">
        <v>56.4</v>
      </c>
      <c r="J1787" s="2">
        <v>61.53</v>
      </c>
    </row>
    <row r="1788" spans="1:10" x14ac:dyDescent="0.3">
      <c r="A1788">
        <v>1828086</v>
      </c>
      <c r="B1788">
        <v>637092842</v>
      </c>
      <c r="C1788" t="s">
        <v>2136</v>
      </c>
      <c r="D1788" t="s">
        <v>416</v>
      </c>
      <c r="E1788" t="s">
        <v>23</v>
      </c>
      <c r="G1788" t="s">
        <v>20</v>
      </c>
      <c r="H1788" s="1">
        <v>43799</v>
      </c>
      <c r="I1788" s="2">
        <v>156.59</v>
      </c>
      <c r="J1788" s="2">
        <v>156.59</v>
      </c>
    </row>
    <row r="1789" spans="1:10" x14ac:dyDescent="0.3">
      <c r="A1789">
        <v>1882828</v>
      </c>
      <c r="B1789">
        <v>660452277</v>
      </c>
      <c r="C1789" t="s">
        <v>809</v>
      </c>
      <c r="D1789" t="s">
        <v>1163</v>
      </c>
      <c r="E1789" t="s">
        <v>23</v>
      </c>
      <c r="G1789" t="s">
        <v>20</v>
      </c>
      <c r="H1789" s="1">
        <v>43926</v>
      </c>
      <c r="I1789" s="2">
        <v>20.07</v>
      </c>
      <c r="J1789" s="2">
        <v>21.9</v>
      </c>
    </row>
    <row r="1790" spans="1:10" x14ac:dyDescent="0.3">
      <c r="A1790">
        <v>1818004</v>
      </c>
      <c r="B1790">
        <v>649302536</v>
      </c>
      <c r="C1790" t="s">
        <v>2271</v>
      </c>
      <c r="D1790" t="s">
        <v>2272</v>
      </c>
      <c r="E1790" t="s">
        <v>23</v>
      </c>
      <c r="G1790" t="s">
        <v>20</v>
      </c>
      <c r="H1790" s="1">
        <v>44024</v>
      </c>
      <c r="I1790" s="2">
        <v>12.39</v>
      </c>
      <c r="J1790" s="2">
        <v>13.52</v>
      </c>
    </row>
    <row r="1791" spans="1:10" x14ac:dyDescent="0.3">
      <c r="A1791">
        <v>1855485</v>
      </c>
      <c r="B1791">
        <v>650318975</v>
      </c>
      <c r="C1791" t="s">
        <v>2273</v>
      </c>
      <c r="D1791" t="s">
        <v>270</v>
      </c>
      <c r="E1791" t="s">
        <v>23</v>
      </c>
      <c r="G1791" t="s">
        <v>20</v>
      </c>
      <c r="H1791" s="1">
        <v>43926</v>
      </c>
      <c r="I1791" s="2">
        <v>72.13</v>
      </c>
      <c r="J1791" s="2">
        <v>78.680000000000007</v>
      </c>
    </row>
    <row r="1792" spans="1:10" x14ac:dyDescent="0.3">
      <c r="A1792">
        <v>1818574</v>
      </c>
      <c r="B1792">
        <v>645093774</v>
      </c>
      <c r="C1792" t="s">
        <v>2274</v>
      </c>
      <c r="D1792" t="s">
        <v>1302</v>
      </c>
      <c r="E1792" t="s">
        <v>23</v>
      </c>
      <c r="G1792" t="s">
        <v>20</v>
      </c>
      <c r="H1792" s="1">
        <v>43926</v>
      </c>
      <c r="I1792" s="2">
        <v>60.54</v>
      </c>
      <c r="J1792" s="2">
        <v>66.05</v>
      </c>
    </row>
    <row r="1793" spans="1:10" x14ac:dyDescent="0.3">
      <c r="A1793">
        <v>1902923</v>
      </c>
      <c r="B1793">
        <v>121922512</v>
      </c>
      <c r="C1793" t="s">
        <v>2275</v>
      </c>
      <c r="D1793" t="s">
        <v>436</v>
      </c>
      <c r="E1793" t="s">
        <v>23</v>
      </c>
      <c r="G1793" t="s">
        <v>20</v>
      </c>
      <c r="H1793" s="1">
        <v>43926</v>
      </c>
      <c r="I1793" s="2">
        <v>66.7</v>
      </c>
      <c r="J1793" s="2">
        <v>72.77</v>
      </c>
    </row>
    <row r="1794" spans="1:10" x14ac:dyDescent="0.3">
      <c r="A1794">
        <v>1930791</v>
      </c>
      <c r="B1794">
        <v>677695843</v>
      </c>
      <c r="C1794" t="s">
        <v>2276</v>
      </c>
      <c r="D1794" t="s">
        <v>813</v>
      </c>
      <c r="E1794" t="s">
        <v>19</v>
      </c>
      <c r="G1794" t="s">
        <v>20</v>
      </c>
      <c r="H1794" s="1">
        <v>43716</v>
      </c>
      <c r="I1794" s="2">
        <v>69.16</v>
      </c>
      <c r="J1794" s="2">
        <v>69.16</v>
      </c>
    </row>
    <row r="1795" spans="1:10" x14ac:dyDescent="0.3">
      <c r="A1795">
        <v>2070621</v>
      </c>
      <c r="B1795">
        <v>668661457</v>
      </c>
      <c r="C1795" t="s">
        <v>2277</v>
      </c>
      <c r="D1795" t="s">
        <v>717</v>
      </c>
      <c r="E1795" t="s">
        <v>19</v>
      </c>
      <c r="G1795" t="s">
        <v>20</v>
      </c>
      <c r="H1795" s="1">
        <v>43926</v>
      </c>
      <c r="I1795" s="2">
        <v>40.5</v>
      </c>
      <c r="J1795" s="2">
        <v>44.18</v>
      </c>
    </row>
    <row r="1796" spans="1:10" x14ac:dyDescent="0.3">
      <c r="A1796">
        <v>1859727</v>
      </c>
      <c r="B1796">
        <v>635793128</v>
      </c>
      <c r="C1796" t="s">
        <v>2278</v>
      </c>
      <c r="D1796" t="s">
        <v>838</v>
      </c>
      <c r="E1796" t="s">
        <v>23</v>
      </c>
      <c r="G1796" t="s">
        <v>20</v>
      </c>
      <c r="H1796" s="1">
        <v>43926</v>
      </c>
      <c r="I1796" s="2">
        <v>46.91</v>
      </c>
      <c r="J1796" s="2">
        <v>51.17</v>
      </c>
    </row>
    <row r="1797" spans="1:10" x14ac:dyDescent="0.3">
      <c r="A1797">
        <v>2066892</v>
      </c>
      <c r="B1797">
        <v>686176900</v>
      </c>
      <c r="C1797" t="s">
        <v>2279</v>
      </c>
      <c r="D1797" t="s">
        <v>2280</v>
      </c>
      <c r="E1797" t="s">
        <v>19</v>
      </c>
      <c r="G1797" t="s">
        <v>20</v>
      </c>
      <c r="H1797" s="1">
        <v>43926</v>
      </c>
      <c r="I1797" s="2">
        <v>60.52</v>
      </c>
      <c r="J1797" s="2">
        <v>60.52</v>
      </c>
    </row>
    <row r="1798" spans="1:10" x14ac:dyDescent="0.3">
      <c r="A1798">
        <v>1866268</v>
      </c>
      <c r="B1798">
        <v>645742842</v>
      </c>
      <c r="C1798" t="s">
        <v>2281</v>
      </c>
      <c r="D1798" t="s">
        <v>2282</v>
      </c>
      <c r="E1798" t="s">
        <v>23</v>
      </c>
      <c r="G1798" t="s">
        <v>20</v>
      </c>
      <c r="H1798" s="1">
        <v>43926</v>
      </c>
      <c r="I1798" s="2">
        <v>50.61</v>
      </c>
      <c r="J1798" s="2">
        <v>55.21</v>
      </c>
    </row>
    <row r="1799" spans="1:10" x14ac:dyDescent="0.3">
      <c r="A1799">
        <v>1885979</v>
      </c>
      <c r="B1799">
        <v>655829836</v>
      </c>
      <c r="C1799" t="s">
        <v>2283</v>
      </c>
      <c r="D1799" t="s">
        <v>788</v>
      </c>
      <c r="E1799" t="s">
        <v>23</v>
      </c>
      <c r="G1799" t="s">
        <v>20</v>
      </c>
      <c r="H1799" s="1">
        <v>43926</v>
      </c>
      <c r="I1799" s="2">
        <v>49.84</v>
      </c>
      <c r="J1799" s="2">
        <v>49.84</v>
      </c>
    </row>
    <row r="1800" spans="1:10" x14ac:dyDescent="0.3">
      <c r="A1800">
        <v>2072759</v>
      </c>
      <c r="B1800">
        <v>674426929</v>
      </c>
      <c r="C1800" t="s">
        <v>2284</v>
      </c>
      <c r="D1800" t="s">
        <v>2285</v>
      </c>
      <c r="E1800" t="s">
        <v>23</v>
      </c>
      <c r="G1800" t="s">
        <v>20</v>
      </c>
      <c r="H1800" s="1">
        <v>43926</v>
      </c>
      <c r="I1800" s="2">
        <v>38.26</v>
      </c>
      <c r="J1800" s="2">
        <v>38.26</v>
      </c>
    </row>
    <row r="1801" spans="1:10" x14ac:dyDescent="0.3">
      <c r="A1801">
        <v>1908714</v>
      </c>
      <c r="B1801">
        <v>677979155</v>
      </c>
      <c r="C1801" t="s">
        <v>2286</v>
      </c>
      <c r="D1801" t="s">
        <v>2287</v>
      </c>
      <c r="E1801" t="s">
        <v>23</v>
      </c>
      <c r="G1801" t="s">
        <v>20</v>
      </c>
      <c r="H1801" s="1">
        <v>43800</v>
      </c>
      <c r="I1801" s="2">
        <v>2.79</v>
      </c>
      <c r="J1801" s="2">
        <v>2.79</v>
      </c>
    </row>
    <row r="1802" spans="1:10" x14ac:dyDescent="0.3">
      <c r="A1802">
        <v>1858612</v>
      </c>
      <c r="B1802">
        <v>659869135</v>
      </c>
      <c r="C1802" t="s">
        <v>2288</v>
      </c>
      <c r="D1802" t="s">
        <v>2289</v>
      </c>
      <c r="E1802" t="s">
        <v>23</v>
      </c>
      <c r="G1802" t="s">
        <v>20</v>
      </c>
      <c r="H1802" s="1">
        <v>43926</v>
      </c>
      <c r="I1802" s="2">
        <v>16.03</v>
      </c>
      <c r="J1802" s="2">
        <v>17.489999999999998</v>
      </c>
    </row>
    <row r="1803" spans="1:10" x14ac:dyDescent="0.3">
      <c r="A1803">
        <v>1848118</v>
      </c>
      <c r="B1803">
        <v>637721051</v>
      </c>
      <c r="C1803" t="s">
        <v>2290</v>
      </c>
      <c r="D1803" t="s">
        <v>1726</v>
      </c>
      <c r="E1803" t="s">
        <v>23</v>
      </c>
      <c r="G1803" t="s">
        <v>20</v>
      </c>
      <c r="H1803" s="1">
        <v>43926</v>
      </c>
      <c r="I1803" s="2">
        <v>49.06</v>
      </c>
      <c r="J1803" s="2">
        <v>53.52</v>
      </c>
    </row>
    <row r="1804" spans="1:10" x14ac:dyDescent="0.3">
      <c r="A1804">
        <v>1824796</v>
      </c>
      <c r="B1804">
        <v>617217641</v>
      </c>
      <c r="C1804" t="s">
        <v>2291</v>
      </c>
      <c r="D1804" t="s">
        <v>2292</v>
      </c>
      <c r="E1804" t="s">
        <v>23</v>
      </c>
      <c r="G1804" t="s">
        <v>20</v>
      </c>
      <c r="H1804" s="1">
        <v>43926</v>
      </c>
      <c r="I1804" s="2">
        <v>151.88</v>
      </c>
      <c r="J1804" s="2">
        <v>179.49</v>
      </c>
    </row>
    <row r="1805" spans="1:10" x14ac:dyDescent="0.3">
      <c r="A1805">
        <v>1853779</v>
      </c>
      <c r="B1805">
        <v>654282730</v>
      </c>
      <c r="C1805" t="s">
        <v>2293</v>
      </c>
      <c r="D1805" t="s">
        <v>2294</v>
      </c>
      <c r="E1805" t="s">
        <v>23</v>
      </c>
      <c r="G1805" t="s">
        <v>20</v>
      </c>
      <c r="H1805" s="1">
        <v>43926</v>
      </c>
      <c r="I1805" s="2">
        <v>82.43</v>
      </c>
      <c r="J1805" s="2">
        <v>89.92</v>
      </c>
    </row>
    <row r="1806" spans="1:10" x14ac:dyDescent="0.3">
      <c r="A1806">
        <v>1856939</v>
      </c>
      <c r="B1806">
        <v>649979937</v>
      </c>
      <c r="C1806" t="s">
        <v>2293</v>
      </c>
      <c r="D1806" t="s">
        <v>2295</v>
      </c>
      <c r="E1806" t="s">
        <v>23</v>
      </c>
      <c r="G1806" t="s">
        <v>20</v>
      </c>
      <c r="H1806" s="1">
        <v>43926</v>
      </c>
      <c r="I1806" s="2">
        <v>72.13</v>
      </c>
      <c r="J1806" s="2">
        <v>78.680000000000007</v>
      </c>
    </row>
    <row r="1807" spans="1:10" x14ac:dyDescent="0.3">
      <c r="A1807">
        <v>2070654</v>
      </c>
      <c r="B1807">
        <v>670371616</v>
      </c>
      <c r="C1807" t="s">
        <v>2296</v>
      </c>
      <c r="D1807" t="s">
        <v>276</v>
      </c>
      <c r="E1807" t="s">
        <v>19</v>
      </c>
      <c r="G1807" t="s">
        <v>20</v>
      </c>
      <c r="H1807" s="1">
        <v>43926</v>
      </c>
      <c r="I1807" s="2">
        <v>19.82</v>
      </c>
      <c r="J1807" s="2">
        <v>21.62</v>
      </c>
    </row>
    <row r="1808" spans="1:10" x14ac:dyDescent="0.3">
      <c r="A1808">
        <v>1838507</v>
      </c>
      <c r="B1808">
        <v>635862873</v>
      </c>
      <c r="C1808" t="s">
        <v>2297</v>
      </c>
      <c r="D1808" t="s">
        <v>2057</v>
      </c>
      <c r="E1808" t="s">
        <v>23</v>
      </c>
      <c r="G1808" t="s">
        <v>20</v>
      </c>
      <c r="H1808" s="1">
        <v>43926</v>
      </c>
      <c r="I1808" s="2">
        <v>95.39</v>
      </c>
      <c r="J1808" s="2">
        <v>104.06</v>
      </c>
    </row>
    <row r="1809" spans="1:10" x14ac:dyDescent="0.3">
      <c r="A1809">
        <v>1866953</v>
      </c>
      <c r="B1809">
        <v>633513833</v>
      </c>
      <c r="C1809" t="s">
        <v>2298</v>
      </c>
      <c r="D1809" t="s">
        <v>2299</v>
      </c>
      <c r="E1809" t="s">
        <v>23</v>
      </c>
      <c r="G1809" t="s">
        <v>20</v>
      </c>
      <c r="H1809" s="1">
        <v>43926</v>
      </c>
      <c r="I1809" s="2">
        <v>62.64</v>
      </c>
      <c r="J1809" s="2">
        <v>68.33</v>
      </c>
    </row>
    <row r="1810" spans="1:10" x14ac:dyDescent="0.3">
      <c r="A1810">
        <v>1854769</v>
      </c>
      <c r="B1810">
        <v>630810752</v>
      </c>
      <c r="C1810" t="s">
        <v>2300</v>
      </c>
      <c r="D1810" t="s">
        <v>777</v>
      </c>
      <c r="E1810" t="s">
        <v>23</v>
      </c>
      <c r="G1810" t="s">
        <v>20</v>
      </c>
      <c r="H1810" s="1">
        <v>43951</v>
      </c>
      <c r="I1810" s="2">
        <v>162.07</v>
      </c>
      <c r="J1810" s="2">
        <v>162.07</v>
      </c>
    </row>
    <row r="1811" spans="1:10" x14ac:dyDescent="0.3">
      <c r="A1811">
        <v>1904473</v>
      </c>
      <c r="B1811">
        <v>663580033</v>
      </c>
      <c r="C1811" t="s">
        <v>2301</v>
      </c>
      <c r="D1811" t="s">
        <v>2302</v>
      </c>
      <c r="E1811" t="s">
        <v>23</v>
      </c>
      <c r="G1811" t="s">
        <v>20</v>
      </c>
      <c r="H1811" s="1">
        <v>43814</v>
      </c>
      <c r="I1811" s="2">
        <v>26.41</v>
      </c>
      <c r="J1811" s="2">
        <v>26.41</v>
      </c>
    </row>
    <row r="1812" spans="1:10" x14ac:dyDescent="0.3">
      <c r="A1812">
        <v>1873249</v>
      </c>
      <c r="B1812">
        <v>630821767</v>
      </c>
      <c r="C1812" t="s">
        <v>2303</v>
      </c>
      <c r="D1812" t="s">
        <v>2304</v>
      </c>
      <c r="E1812" t="s">
        <v>23</v>
      </c>
      <c r="G1812" t="s">
        <v>20</v>
      </c>
      <c r="H1812" s="1">
        <v>43926</v>
      </c>
      <c r="I1812" s="2">
        <v>1.44</v>
      </c>
      <c r="J1812" s="2">
        <v>1.57</v>
      </c>
    </row>
    <row r="1813" spans="1:10" x14ac:dyDescent="0.3">
      <c r="A1813">
        <v>1934496</v>
      </c>
      <c r="B1813">
        <v>673916391</v>
      </c>
      <c r="C1813" t="s">
        <v>2305</v>
      </c>
      <c r="D1813" t="s">
        <v>2306</v>
      </c>
      <c r="E1813" t="s">
        <v>19</v>
      </c>
      <c r="G1813" t="s">
        <v>20</v>
      </c>
      <c r="H1813" s="1">
        <v>43926</v>
      </c>
      <c r="I1813" s="2">
        <v>63.58</v>
      </c>
      <c r="J1813" s="2">
        <v>63.58</v>
      </c>
    </row>
    <row r="1814" spans="1:10" x14ac:dyDescent="0.3">
      <c r="A1814">
        <v>1863984</v>
      </c>
      <c r="B1814">
        <v>652278920</v>
      </c>
      <c r="C1814" t="s">
        <v>2307</v>
      </c>
      <c r="D1814" t="s">
        <v>868</v>
      </c>
      <c r="E1814" t="s">
        <v>23</v>
      </c>
      <c r="G1814" t="s">
        <v>20</v>
      </c>
      <c r="H1814" s="1">
        <v>43926</v>
      </c>
      <c r="I1814" s="2">
        <v>61.82</v>
      </c>
      <c r="J1814" s="2">
        <v>67.44</v>
      </c>
    </row>
    <row r="1815" spans="1:10" x14ac:dyDescent="0.3">
      <c r="A1815">
        <v>1864982</v>
      </c>
      <c r="B1815">
        <v>636477754</v>
      </c>
      <c r="C1815" t="s">
        <v>2308</v>
      </c>
      <c r="D1815" t="s">
        <v>2309</v>
      </c>
      <c r="E1815" t="s">
        <v>23</v>
      </c>
      <c r="G1815" t="s">
        <v>20</v>
      </c>
      <c r="H1815" s="1">
        <v>43926</v>
      </c>
      <c r="I1815" s="2">
        <v>47.99</v>
      </c>
      <c r="J1815" s="2">
        <v>52.36</v>
      </c>
    </row>
    <row r="1816" spans="1:10" x14ac:dyDescent="0.3">
      <c r="A1816">
        <v>1872845</v>
      </c>
      <c r="B1816">
        <v>665876843</v>
      </c>
      <c r="C1816" t="s">
        <v>2310</v>
      </c>
      <c r="D1816" t="s">
        <v>2311</v>
      </c>
      <c r="E1816" t="s">
        <v>23</v>
      </c>
      <c r="G1816" t="s">
        <v>20</v>
      </c>
      <c r="H1816" s="1">
        <v>43926</v>
      </c>
      <c r="I1816" s="2">
        <v>48.26</v>
      </c>
      <c r="J1816" s="2">
        <v>52.65</v>
      </c>
    </row>
    <row r="1817" spans="1:10" x14ac:dyDescent="0.3">
      <c r="A1817">
        <v>1909803</v>
      </c>
      <c r="B1817">
        <v>675719777</v>
      </c>
      <c r="C1817" t="s">
        <v>2312</v>
      </c>
      <c r="D1817" t="s">
        <v>547</v>
      </c>
      <c r="E1817" t="s">
        <v>23</v>
      </c>
      <c r="G1817" t="s">
        <v>20</v>
      </c>
      <c r="H1817" s="1">
        <v>43800</v>
      </c>
      <c r="I1817" s="2">
        <v>5.6</v>
      </c>
      <c r="J1817" s="2">
        <v>5.6</v>
      </c>
    </row>
    <row r="1818" spans="1:10" x14ac:dyDescent="0.3">
      <c r="A1818">
        <v>1919372</v>
      </c>
      <c r="B1818">
        <v>665830576</v>
      </c>
      <c r="C1818" t="s">
        <v>2313</v>
      </c>
      <c r="D1818" t="s">
        <v>2314</v>
      </c>
      <c r="E1818" t="s">
        <v>19</v>
      </c>
      <c r="G1818" t="s">
        <v>20</v>
      </c>
      <c r="H1818" s="1">
        <v>43926</v>
      </c>
      <c r="I1818" s="2">
        <v>18.399999999999999</v>
      </c>
      <c r="J1818" s="2">
        <v>21.74</v>
      </c>
    </row>
    <row r="1819" spans="1:10" x14ac:dyDescent="0.3">
      <c r="A1819">
        <v>1922780</v>
      </c>
      <c r="B1819">
        <v>720663400</v>
      </c>
      <c r="C1819" t="s">
        <v>2315</v>
      </c>
      <c r="D1819" t="s">
        <v>2316</v>
      </c>
      <c r="E1819" t="s">
        <v>23</v>
      </c>
      <c r="G1819" t="s">
        <v>20</v>
      </c>
      <c r="H1819" s="1">
        <v>43464</v>
      </c>
      <c r="I1819" s="2">
        <v>45.72</v>
      </c>
      <c r="J1819" s="2">
        <v>45.72</v>
      </c>
    </row>
    <row r="1820" spans="1:10" x14ac:dyDescent="0.3">
      <c r="A1820">
        <v>2054997</v>
      </c>
      <c r="B1820">
        <v>653878827</v>
      </c>
      <c r="C1820" t="s">
        <v>223</v>
      </c>
      <c r="D1820" t="s">
        <v>1409</v>
      </c>
      <c r="E1820" t="s">
        <v>23</v>
      </c>
      <c r="G1820" t="s">
        <v>20</v>
      </c>
      <c r="H1820" s="1">
        <v>43926</v>
      </c>
      <c r="I1820" s="2">
        <v>28.54</v>
      </c>
      <c r="J1820" s="2">
        <v>28.54</v>
      </c>
    </row>
    <row r="1821" spans="1:10" x14ac:dyDescent="0.3">
      <c r="A1821">
        <v>1489160</v>
      </c>
      <c r="B1821">
        <v>644424640</v>
      </c>
      <c r="C1821" t="s">
        <v>2317</v>
      </c>
      <c r="D1821" t="s">
        <v>556</v>
      </c>
      <c r="E1821" t="s">
        <v>23</v>
      </c>
      <c r="G1821" t="s">
        <v>20</v>
      </c>
      <c r="H1821" s="1">
        <v>43926</v>
      </c>
      <c r="I1821" s="2">
        <v>4.88</v>
      </c>
      <c r="J1821" s="2">
        <v>5.33</v>
      </c>
    </row>
    <row r="1822" spans="1:10" x14ac:dyDescent="0.3">
      <c r="A1822">
        <v>1837335</v>
      </c>
      <c r="B1822">
        <v>631577665</v>
      </c>
      <c r="C1822" t="s">
        <v>2318</v>
      </c>
      <c r="D1822" t="s">
        <v>2319</v>
      </c>
      <c r="E1822" t="s">
        <v>23</v>
      </c>
      <c r="G1822" t="s">
        <v>20</v>
      </c>
      <c r="H1822" s="1">
        <v>43926</v>
      </c>
      <c r="I1822" s="2">
        <v>49.58</v>
      </c>
      <c r="J1822" s="2">
        <v>54.08</v>
      </c>
    </row>
    <row r="1823" spans="1:10" x14ac:dyDescent="0.3">
      <c r="A1823">
        <v>1943299</v>
      </c>
      <c r="B1823">
        <v>637576661</v>
      </c>
      <c r="C1823" t="s">
        <v>2320</v>
      </c>
      <c r="D1823" t="s">
        <v>584</v>
      </c>
      <c r="E1823" t="s">
        <v>23</v>
      </c>
      <c r="G1823" t="s">
        <v>20</v>
      </c>
      <c r="H1823" s="1">
        <v>43921</v>
      </c>
      <c r="I1823" s="2">
        <v>100.89</v>
      </c>
      <c r="J1823" s="2">
        <v>110.06</v>
      </c>
    </row>
    <row r="1824" spans="1:10" x14ac:dyDescent="0.3">
      <c r="A1824">
        <v>1837418</v>
      </c>
      <c r="B1824">
        <v>652267196</v>
      </c>
      <c r="C1824" t="s">
        <v>1837</v>
      </c>
      <c r="D1824" t="s">
        <v>2321</v>
      </c>
      <c r="E1824" t="s">
        <v>23</v>
      </c>
      <c r="G1824" t="s">
        <v>20</v>
      </c>
      <c r="H1824" s="1">
        <v>43926</v>
      </c>
      <c r="I1824" s="2">
        <v>133.06</v>
      </c>
      <c r="J1824" s="2">
        <v>157.25</v>
      </c>
    </row>
    <row r="1825" spans="1:10" x14ac:dyDescent="0.3">
      <c r="A1825">
        <v>1859628</v>
      </c>
      <c r="B1825">
        <v>663139756</v>
      </c>
      <c r="C1825" t="s">
        <v>2322</v>
      </c>
      <c r="D1825" t="s">
        <v>2323</v>
      </c>
      <c r="E1825" t="s">
        <v>23</v>
      </c>
      <c r="G1825" t="s">
        <v>20</v>
      </c>
      <c r="H1825" s="1">
        <v>43926</v>
      </c>
      <c r="I1825" s="2">
        <v>51.52</v>
      </c>
      <c r="J1825" s="2">
        <v>56.2</v>
      </c>
    </row>
    <row r="1826" spans="1:10" x14ac:dyDescent="0.3">
      <c r="A1826">
        <v>1919364</v>
      </c>
      <c r="B1826">
        <v>677216947</v>
      </c>
      <c r="C1826" t="s">
        <v>2324</v>
      </c>
      <c r="D1826" t="s">
        <v>2325</v>
      </c>
      <c r="E1826" t="s">
        <v>23</v>
      </c>
      <c r="G1826" t="s">
        <v>20</v>
      </c>
      <c r="H1826" s="1">
        <v>43926</v>
      </c>
      <c r="I1826" s="2">
        <v>50.27</v>
      </c>
      <c r="J1826" s="2">
        <v>54.84</v>
      </c>
    </row>
    <row r="1827" spans="1:10" x14ac:dyDescent="0.3">
      <c r="A1827">
        <v>1872118</v>
      </c>
      <c r="B1827">
        <v>658009170</v>
      </c>
      <c r="C1827" t="s">
        <v>1184</v>
      </c>
      <c r="D1827" t="s">
        <v>2326</v>
      </c>
      <c r="E1827" t="s">
        <v>23</v>
      </c>
      <c r="G1827" t="s">
        <v>20</v>
      </c>
      <c r="H1827" s="1">
        <v>43926</v>
      </c>
      <c r="I1827" s="2">
        <v>72.13</v>
      </c>
      <c r="J1827" s="2">
        <v>78.680000000000007</v>
      </c>
    </row>
    <row r="1828" spans="1:10" x14ac:dyDescent="0.3">
      <c r="A1828">
        <v>2019545</v>
      </c>
      <c r="B1828">
        <v>651579989</v>
      </c>
      <c r="C1828" t="s">
        <v>954</v>
      </c>
      <c r="D1828" t="s">
        <v>25</v>
      </c>
      <c r="E1828" t="s">
        <v>19</v>
      </c>
      <c r="G1828" t="s">
        <v>20</v>
      </c>
      <c r="H1828" s="1">
        <v>43926</v>
      </c>
      <c r="I1828" s="2">
        <v>56.41</v>
      </c>
      <c r="J1828" s="2">
        <v>61.53</v>
      </c>
    </row>
    <row r="1829" spans="1:10" x14ac:dyDescent="0.3">
      <c r="A1829">
        <v>1797539</v>
      </c>
      <c r="B1829">
        <v>638846782</v>
      </c>
      <c r="C1829" t="s">
        <v>954</v>
      </c>
      <c r="D1829" t="s">
        <v>314</v>
      </c>
      <c r="E1829" t="s">
        <v>23</v>
      </c>
      <c r="G1829" t="s">
        <v>20</v>
      </c>
      <c r="H1829" s="1">
        <v>43800</v>
      </c>
      <c r="I1829" s="2">
        <v>88.82</v>
      </c>
      <c r="J1829" s="2">
        <v>88.82</v>
      </c>
    </row>
    <row r="1830" spans="1:10" x14ac:dyDescent="0.3">
      <c r="A1830">
        <v>1851047</v>
      </c>
      <c r="B1830">
        <v>644762239</v>
      </c>
      <c r="C1830" t="s">
        <v>2327</v>
      </c>
      <c r="D1830" t="s">
        <v>2328</v>
      </c>
      <c r="E1830" t="s">
        <v>23</v>
      </c>
      <c r="G1830" t="s">
        <v>20</v>
      </c>
      <c r="H1830" s="1">
        <v>43926</v>
      </c>
      <c r="I1830" s="2">
        <v>63.14</v>
      </c>
      <c r="J1830" s="2">
        <v>63.14</v>
      </c>
    </row>
    <row r="1831" spans="1:10" x14ac:dyDescent="0.3">
      <c r="A1831">
        <v>1851377</v>
      </c>
      <c r="B1831">
        <v>635706062</v>
      </c>
      <c r="C1831" t="s">
        <v>2329</v>
      </c>
      <c r="D1831" t="s">
        <v>691</v>
      </c>
      <c r="E1831" t="s">
        <v>23</v>
      </c>
      <c r="G1831" t="s">
        <v>20</v>
      </c>
      <c r="H1831" s="1">
        <v>43926</v>
      </c>
      <c r="I1831" s="2">
        <v>77.12</v>
      </c>
      <c r="J1831" s="2">
        <v>84.14</v>
      </c>
    </row>
    <row r="1832" spans="1:10" x14ac:dyDescent="0.3">
      <c r="A1832">
        <v>1934421</v>
      </c>
      <c r="B1832">
        <v>717340780</v>
      </c>
      <c r="C1832" t="s">
        <v>1872</v>
      </c>
      <c r="D1832" t="s">
        <v>2330</v>
      </c>
      <c r="E1832" t="s">
        <v>19</v>
      </c>
      <c r="G1832" t="s">
        <v>20</v>
      </c>
      <c r="H1832" s="1">
        <v>43926</v>
      </c>
      <c r="I1832" s="2">
        <v>19.93</v>
      </c>
      <c r="J1832" s="2">
        <v>19.93</v>
      </c>
    </row>
    <row r="1833" spans="1:10" x14ac:dyDescent="0.3">
      <c r="A1833">
        <v>1899566</v>
      </c>
      <c r="B1833">
        <v>642232540</v>
      </c>
      <c r="C1833" t="s">
        <v>2331</v>
      </c>
      <c r="D1833" t="s">
        <v>859</v>
      </c>
      <c r="E1833" t="s">
        <v>23</v>
      </c>
      <c r="G1833" t="s">
        <v>20</v>
      </c>
      <c r="H1833" s="1">
        <v>43926</v>
      </c>
      <c r="I1833" s="2">
        <v>74.37</v>
      </c>
      <c r="J1833" s="2">
        <v>81.13</v>
      </c>
    </row>
    <row r="1834" spans="1:10" x14ac:dyDescent="0.3">
      <c r="A1834">
        <v>1891233</v>
      </c>
      <c r="B1834">
        <v>647828250</v>
      </c>
      <c r="C1834" t="s">
        <v>2332</v>
      </c>
      <c r="D1834" t="s">
        <v>2333</v>
      </c>
      <c r="E1834" t="s">
        <v>23</v>
      </c>
      <c r="G1834" t="s">
        <v>20</v>
      </c>
      <c r="H1834" s="1">
        <v>43926</v>
      </c>
      <c r="I1834" s="2">
        <v>51.64</v>
      </c>
      <c r="J1834" s="2">
        <v>61.03</v>
      </c>
    </row>
    <row r="1835" spans="1:10" x14ac:dyDescent="0.3">
      <c r="A1835">
        <v>1896042</v>
      </c>
      <c r="B1835">
        <v>662789569</v>
      </c>
      <c r="C1835" t="s">
        <v>1082</v>
      </c>
      <c r="D1835" t="s">
        <v>2334</v>
      </c>
      <c r="E1835" t="s">
        <v>23</v>
      </c>
      <c r="G1835" t="s">
        <v>20</v>
      </c>
      <c r="H1835" s="1">
        <v>43926</v>
      </c>
      <c r="I1835" s="2">
        <v>49.35</v>
      </c>
      <c r="J1835" s="2">
        <v>53.84</v>
      </c>
    </row>
    <row r="1836" spans="1:10" x14ac:dyDescent="0.3">
      <c r="A1836">
        <v>1836543</v>
      </c>
      <c r="B1836">
        <v>655041234</v>
      </c>
      <c r="C1836" t="s">
        <v>1082</v>
      </c>
      <c r="D1836" t="s">
        <v>2064</v>
      </c>
      <c r="E1836" t="s">
        <v>23</v>
      </c>
      <c r="G1836" t="s">
        <v>20</v>
      </c>
      <c r="H1836" s="1">
        <v>43926</v>
      </c>
      <c r="I1836" s="2">
        <v>10.92</v>
      </c>
      <c r="J1836" s="2">
        <v>11.91</v>
      </c>
    </row>
    <row r="1837" spans="1:10" x14ac:dyDescent="0.3">
      <c r="A1837">
        <v>1836691</v>
      </c>
      <c r="B1837">
        <v>648229508</v>
      </c>
      <c r="C1837" t="s">
        <v>2335</v>
      </c>
      <c r="D1837" t="s">
        <v>2336</v>
      </c>
      <c r="E1837" t="s">
        <v>23</v>
      </c>
      <c r="G1837" t="s">
        <v>20</v>
      </c>
      <c r="H1837" s="1">
        <v>43926</v>
      </c>
      <c r="I1837" s="2">
        <v>72.16</v>
      </c>
      <c r="J1837" s="2">
        <v>72.16</v>
      </c>
    </row>
    <row r="1838" spans="1:10" x14ac:dyDescent="0.3">
      <c r="A1838">
        <v>1839182</v>
      </c>
      <c r="B1838">
        <v>626002927</v>
      </c>
      <c r="C1838" t="s">
        <v>969</v>
      </c>
      <c r="D1838" t="s">
        <v>2337</v>
      </c>
      <c r="E1838" t="s">
        <v>23</v>
      </c>
      <c r="G1838" t="s">
        <v>20</v>
      </c>
      <c r="H1838" s="1">
        <v>43926</v>
      </c>
      <c r="I1838" s="2">
        <v>71.540000000000006</v>
      </c>
      <c r="J1838" s="2">
        <v>78.040000000000006</v>
      </c>
    </row>
    <row r="1839" spans="1:10" x14ac:dyDescent="0.3">
      <c r="A1839">
        <v>1872720</v>
      </c>
      <c r="B1839">
        <v>665167714</v>
      </c>
      <c r="C1839" t="s">
        <v>971</v>
      </c>
      <c r="D1839" t="s">
        <v>2338</v>
      </c>
      <c r="E1839" t="s">
        <v>23</v>
      </c>
      <c r="G1839" t="s">
        <v>20</v>
      </c>
      <c r="H1839" s="1">
        <v>43926</v>
      </c>
      <c r="I1839" s="2">
        <v>40.909999999999997</v>
      </c>
      <c r="J1839" s="2">
        <v>44.63</v>
      </c>
    </row>
    <row r="1840" spans="1:10" x14ac:dyDescent="0.3">
      <c r="A1840">
        <v>1859750</v>
      </c>
      <c r="B1840">
        <v>636652588</v>
      </c>
      <c r="C1840" t="s">
        <v>2339</v>
      </c>
      <c r="D1840" t="s">
        <v>745</v>
      </c>
      <c r="E1840" t="s">
        <v>23</v>
      </c>
      <c r="G1840" t="s">
        <v>20</v>
      </c>
      <c r="H1840" s="1">
        <v>43926</v>
      </c>
      <c r="I1840" s="2">
        <v>71.540000000000006</v>
      </c>
      <c r="J1840" s="2">
        <v>78.040000000000006</v>
      </c>
    </row>
    <row r="1842" spans="1:10" x14ac:dyDescent="0.3">
      <c r="A1842" t="s">
        <v>4</v>
      </c>
      <c r="B1842" t="str">
        <f>"7775"</f>
        <v>7775</v>
      </c>
      <c r="C1842" t="s">
        <v>5</v>
      </c>
      <c r="D1842" t="s">
        <v>2340</v>
      </c>
    </row>
    <row r="1844" spans="1:10" x14ac:dyDescent="0.3">
      <c r="A1844" t="s">
        <v>7</v>
      </c>
      <c r="B1844" t="s">
        <v>8</v>
      </c>
      <c r="C1844" t="s">
        <v>9</v>
      </c>
      <c r="D1844" t="s">
        <v>10</v>
      </c>
      <c r="E1844" t="s">
        <v>11</v>
      </c>
      <c r="F1844" t="s">
        <v>12</v>
      </c>
      <c r="G1844" t="s">
        <v>13</v>
      </c>
      <c r="H1844" t="s">
        <v>14</v>
      </c>
      <c r="I1844" t="s">
        <v>15</v>
      </c>
      <c r="J1844" t="s">
        <v>16</v>
      </c>
    </row>
    <row r="1845" spans="1:10" x14ac:dyDescent="0.3">
      <c r="A1845">
        <v>1834266</v>
      </c>
      <c r="B1845">
        <v>627057235</v>
      </c>
      <c r="C1845" t="s">
        <v>2341</v>
      </c>
      <c r="D1845" t="s">
        <v>183</v>
      </c>
      <c r="E1845" t="s">
        <v>19</v>
      </c>
      <c r="G1845" t="s">
        <v>20</v>
      </c>
      <c r="H1845" s="1">
        <v>44027</v>
      </c>
      <c r="I1845" s="2">
        <v>4.1500000000000004</v>
      </c>
      <c r="J1845" s="2">
        <v>5.28</v>
      </c>
    </row>
    <row r="1847" spans="1:10" x14ac:dyDescent="0.3">
      <c r="A1847" t="s">
        <v>4</v>
      </c>
      <c r="B1847" t="str">
        <f>"7825"</f>
        <v>7825</v>
      </c>
      <c r="C1847" t="s">
        <v>5</v>
      </c>
      <c r="D1847" t="s">
        <v>2342</v>
      </c>
    </row>
    <row r="1849" spans="1:10" x14ac:dyDescent="0.3">
      <c r="A1849" t="s">
        <v>7</v>
      </c>
      <c r="B1849" t="s">
        <v>8</v>
      </c>
      <c r="C1849" t="s">
        <v>9</v>
      </c>
      <c r="D1849" t="s">
        <v>10</v>
      </c>
      <c r="E1849" t="s">
        <v>11</v>
      </c>
      <c r="F1849" t="s">
        <v>12</v>
      </c>
      <c r="G1849" t="s">
        <v>13</v>
      </c>
      <c r="H1849" t="s">
        <v>14</v>
      </c>
      <c r="I1849" t="s">
        <v>15</v>
      </c>
      <c r="J1849" t="s">
        <v>16</v>
      </c>
    </row>
    <row r="1850" spans="1:10" x14ac:dyDescent="0.3">
      <c r="A1850">
        <v>1745843</v>
      </c>
      <c r="B1850">
        <v>662054261</v>
      </c>
      <c r="C1850" t="s">
        <v>2343</v>
      </c>
      <c r="D1850" t="s">
        <v>2344</v>
      </c>
      <c r="E1850" t="s">
        <v>23</v>
      </c>
      <c r="G1850" t="s">
        <v>20</v>
      </c>
      <c r="H1850" s="1">
        <v>43738</v>
      </c>
      <c r="I1850" s="2">
        <v>13.78</v>
      </c>
      <c r="J1850" s="2">
        <v>22.04</v>
      </c>
    </row>
    <row r="1852" spans="1:10" x14ac:dyDescent="0.3">
      <c r="A1852" t="s">
        <v>4</v>
      </c>
      <c r="B1852" t="str">
        <f>"7850"</f>
        <v>7850</v>
      </c>
      <c r="C1852" t="s">
        <v>5</v>
      </c>
      <c r="D1852" t="s">
        <v>2345</v>
      </c>
    </row>
    <row r="1854" spans="1:10" x14ac:dyDescent="0.3">
      <c r="A1854" t="s">
        <v>7</v>
      </c>
      <c r="B1854" t="s">
        <v>8</v>
      </c>
      <c r="C1854" t="s">
        <v>9</v>
      </c>
      <c r="D1854" t="s">
        <v>10</v>
      </c>
      <c r="E1854" t="s">
        <v>11</v>
      </c>
      <c r="F1854" t="s">
        <v>12</v>
      </c>
      <c r="G1854" t="s">
        <v>13</v>
      </c>
      <c r="H1854" t="s">
        <v>14</v>
      </c>
      <c r="I1854" t="s">
        <v>15</v>
      </c>
      <c r="J1854" t="s">
        <v>16</v>
      </c>
    </row>
    <row r="1855" spans="1:10" x14ac:dyDescent="0.3">
      <c r="A1855">
        <v>1923796</v>
      </c>
      <c r="B1855">
        <v>655068260</v>
      </c>
      <c r="C1855" t="s">
        <v>586</v>
      </c>
      <c r="D1855" t="s">
        <v>534</v>
      </c>
      <c r="E1855" t="s">
        <v>23</v>
      </c>
      <c r="G1855" t="s">
        <v>20</v>
      </c>
      <c r="H1855" s="1">
        <v>43953</v>
      </c>
      <c r="I1855" s="2">
        <v>78.61</v>
      </c>
      <c r="J1855" s="2">
        <v>110.05</v>
      </c>
    </row>
    <row r="1856" spans="1:10" x14ac:dyDescent="0.3">
      <c r="A1856">
        <v>1815091</v>
      </c>
      <c r="B1856">
        <v>729967539</v>
      </c>
      <c r="C1856" t="s">
        <v>355</v>
      </c>
      <c r="D1856" t="s">
        <v>1907</v>
      </c>
      <c r="E1856" t="s">
        <v>23</v>
      </c>
      <c r="G1856" t="s">
        <v>20</v>
      </c>
      <c r="H1856" s="1">
        <v>44023</v>
      </c>
      <c r="I1856" s="2">
        <v>365.4</v>
      </c>
      <c r="J1856" s="2">
        <v>288.92</v>
      </c>
    </row>
    <row r="1857" spans="1:10" x14ac:dyDescent="0.3">
      <c r="A1857">
        <v>1818384</v>
      </c>
      <c r="B1857">
        <v>635373046</v>
      </c>
      <c r="C1857" t="s">
        <v>2346</v>
      </c>
      <c r="D1857" t="s">
        <v>1151</v>
      </c>
      <c r="E1857" t="s">
        <v>23</v>
      </c>
      <c r="G1857" t="s">
        <v>20</v>
      </c>
      <c r="H1857" s="1">
        <v>43981</v>
      </c>
      <c r="I1857" s="2">
        <v>322.63</v>
      </c>
      <c r="J1857" s="2">
        <v>229.13</v>
      </c>
    </row>
    <row r="1859" spans="1:10" x14ac:dyDescent="0.3">
      <c r="A1859" t="s">
        <v>4</v>
      </c>
      <c r="B1859" t="str">
        <f>"7918"</f>
        <v>7918</v>
      </c>
      <c r="C1859" t="s">
        <v>5</v>
      </c>
      <c r="D1859" t="s">
        <v>2347</v>
      </c>
    </row>
    <row r="1861" spans="1:10" x14ac:dyDescent="0.3">
      <c r="A1861" t="s">
        <v>7</v>
      </c>
      <c r="B1861" t="s">
        <v>8</v>
      </c>
      <c r="C1861" t="s">
        <v>9</v>
      </c>
      <c r="D1861" t="s">
        <v>10</v>
      </c>
      <c r="E1861" t="s">
        <v>11</v>
      </c>
      <c r="F1861" t="s">
        <v>12</v>
      </c>
      <c r="G1861" t="s">
        <v>13</v>
      </c>
      <c r="H1861" t="s">
        <v>14</v>
      </c>
      <c r="I1861" t="s">
        <v>15</v>
      </c>
      <c r="J1861" t="s">
        <v>16</v>
      </c>
    </row>
    <row r="1862" spans="1:10" x14ac:dyDescent="0.3">
      <c r="A1862">
        <v>1873041</v>
      </c>
      <c r="B1862">
        <v>657613816</v>
      </c>
      <c r="C1862" t="s">
        <v>2348</v>
      </c>
      <c r="D1862" t="s">
        <v>2349</v>
      </c>
      <c r="E1862" t="s">
        <v>23</v>
      </c>
      <c r="G1862" t="s">
        <v>20</v>
      </c>
      <c r="H1862" s="1">
        <v>43936</v>
      </c>
      <c r="I1862" s="2">
        <v>47.05</v>
      </c>
      <c r="J1862" s="2">
        <v>72.72</v>
      </c>
    </row>
    <row r="1864" spans="1:10" x14ac:dyDescent="0.3">
      <c r="A1864" t="s">
        <v>4</v>
      </c>
      <c r="B1864" t="str">
        <f>"7920"</f>
        <v>7920</v>
      </c>
      <c r="C1864" t="s">
        <v>5</v>
      </c>
      <c r="D1864" t="s">
        <v>2350</v>
      </c>
    </row>
    <row r="1866" spans="1:10" x14ac:dyDescent="0.3">
      <c r="A1866" t="s">
        <v>7</v>
      </c>
      <c r="B1866" t="s">
        <v>8</v>
      </c>
      <c r="C1866" t="s">
        <v>9</v>
      </c>
      <c r="D1866" t="s">
        <v>10</v>
      </c>
      <c r="E1866" t="s">
        <v>11</v>
      </c>
      <c r="F1866" t="s">
        <v>12</v>
      </c>
      <c r="G1866" t="s">
        <v>13</v>
      </c>
      <c r="H1866" t="s">
        <v>14</v>
      </c>
      <c r="I1866" t="s">
        <v>15</v>
      </c>
      <c r="J1866" t="s">
        <v>16</v>
      </c>
    </row>
    <row r="1867" spans="1:10" x14ac:dyDescent="0.3">
      <c r="A1867">
        <v>1719178</v>
      </c>
      <c r="B1867">
        <v>635921257</v>
      </c>
      <c r="C1867" t="s">
        <v>115</v>
      </c>
      <c r="D1867" t="s">
        <v>2351</v>
      </c>
      <c r="E1867" t="s">
        <v>23</v>
      </c>
      <c r="G1867" t="s">
        <v>20</v>
      </c>
      <c r="H1867" s="1">
        <v>43966</v>
      </c>
      <c r="I1867" s="2">
        <v>55.4</v>
      </c>
      <c r="J1867" s="2">
        <v>85.62</v>
      </c>
    </row>
    <row r="1869" spans="1:10" x14ac:dyDescent="0.3">
      <c r="A1869" t="s">
        <v>4</v>
      </c>
      <c r="B1869" t="str">
        <f>"7924"</f>
        <v>7924</v>
      </c>
      <c r="C1869" t="s">
        <v>5</v>
      </c>
      <c r="D1869" t="s">
        <v>2352</v>
      </c>
    </row>
    <row r="1871" spans="1:10" x14ac:dyDescent="0.3">
      <c r="A1871" t="s">
        <v>7</v>
      </c>
      <c r="B1871" t="s">
        <v>8</v>
      </c>
      <c r="C1871" t="s">
        <v>9</v>
      </c>
      <c r="D1871" t="s">
        <v>10</v>
      </c>
      <c r="E1871" t="s">
        <v>11</v>
      </c>
      <c r="F1871" t="s">
        <v>12</v>
      </c>
      <c r="G1871" t="s">
        <v>13</v>
      </c>
      <c r="H1871" t="s">
        <v>14</v>
      </c>
      <c r="I1871" t="s">
        <v>15</v>
      </c>
      <c r="J1871" t="s">
        <v>16</v>
      </c>
    </row>
    <row r="1872" spans="1:10" x14ac:dyDescent="0.3">
      <c r="A1872">
        <v>1112630</v>
      </c>
      <c r="B1872">
        <v>635523764</v>
      </c>
      <c r="C1872" t="s">
        <v>2353</v>
      </c>
      <c r="D1872" t="s">
        <v>107</v>
      </c>
      <c r="E1872" t="s">
        <v>23</v>
      </c>
      <c r="G1872" t="s">
        <v>20</v>
      </c>
      <c r="H1872" s="1">
        <v>43496</v>
      </c>
      <c r="I1872" s="2">
        <v>155.28</v>
      </c>
      <c r="J1872" s="2">
        <v>211.75</v>
      </c>
    </row>
    <row r="1874" spans="1:10" x14ac:dyDescent="0.3">
      <c r="A1874" t="s">
        <v>4</v>
      </c>
      <c r="B1874" t="str">
        <f>"7932"</f>
        <v>7932</v>
      </c>
      <c r="C1874" t="s">
        <v>5</v>
      </c>
      <c r="D1874" t="s">
        <v>2354</v>
      </c>
    </row>
    <row r="1876" spans="1:10" x14ac:dyDescent="0.3">
      <c r="A1876" t="s">
        <v>7</v>
      </c>
      <c r="B1876" t="s">
        <v>8</v>
      </c>
      <c r="C1876" t="s">
        <v>9</v>
      </c>
      <c r="D1876" t="s">
        <v>10</v>
      </c>
      <c r="E1876" t="s">
        <v>11</v>
      </c>
      <c r="F1876" t="s">
        <v>12</v>
      </c>
      <c r="G1876" t="s">
        <v>13</v>
      </c>
      <c r="H1876" t="s">
        <v>14</v>
      </c>
      <c r="I1876" t="s">
        <v>15</v>
      </c>
      <c r="J1876" t="s">
        <v>16</v>
      </c>
    </row>
    <row r="1877" spans="1:10" x14ac:dyDescent="0.3">
      <c r="A1877">
        <v>2060861</v>
      </c>
      <c r="B1877">
        <v>687062653</v>
      </c>
      <c r="C1877" t="s">
        <v>2355</v>
      </c>
      <c r="D1877" t="s">
        <v>2356</v>
      </c>
      <c r="E1877" t="s">
        <v>23</v>
      </c>
      <c r="G1877" t="s">
        <v>20</v>
      </c>
      <c r="H1877" s="1">
        <v>43921</v>
      </c>
      <c r="I1877" s="2">
        <v>12.93</v>
      </c>
      <c r="J1877" s="2">
        <v>12.93</v>
      </c>
    </row>
    <row r="1878" spans="1:10" x14ac:dyDescent="0.3">
      <c r="A1878">
        <v>1203157</v>
      </c>
      <c r="B1878">
        <v>623078201</v>
      </c>
      <c r="C1878" t="s">
        <v>2357</v>
      </c>
      <c r="D1878" t="s">
        <v>670</v>
      </c>
      <c r="E1878" t="s">
        <v>23</v>
      </c>
      <c r="G1878" t="s">
        <v>20</v>
      </c>
      <c r="H1878" s="1">
        <v>43708</v>
      </c>
      <c r="I1878" s="2">
        <v>357.14</v>
      </c>
      <c r="J1878" s="2">
        <v>357.14</v>
      </c>
    </row>
    <row r="1880" spans="1:10" x14ac:dyDescent="0.3">
      <c r="A1880" t="s">
        <v>4</v>
      </c>
      <c r="B1880" t="str">
        <f>"7948"</f>
        <v>7948</v>
      </c>
      <c r="C1880" t="s">
        <v>5</v>
      </c>
      <c r="D1880" t="s">
        <v>2358</v>
      </c>
    </row>
    <row r="1882" spans="1:10" x14ac:dyDescent="0.3">
      <c r="A1882" t="s">
        <v>7</v>
      </c>
      <c r="B1882" t="s">
        <v>8</v>
      </c>
      <c r="C1882" t="s">
        <v>9</v>
      </c>
      <c r="D1882" t="s">
        <v>10</v>
      </c>
      <c r="E1882" t="s">
        <v>11</v>
      </c>
      <c r="F1882" t="s">
        <v>12</v>
      </c>
      <c r="G1882" t="s">
        <v>13</v>
      </c>
      <c r="H1882" t="s">
        <v>14</v>
      </c>
      <c r="I1882" t="s">
        <v>15</v>
      </c>
      <c r="J1882" t="s">
        <v>16</v>
      </c>
    </row>
    <row r="1883" spans="1:10" x14ac:dyDescent="0.3">
      <c r="A1883">
        <v>2002673</v>
      </c>
      <c r="B1883">
        <v>675175202</v>
      </c>
      <c r="C1883" t="s">
        <v>2359</v>
      </c>
      <c r="D1883" t="s">
        <v>2360</v>
      </c>
      <c r="E1883" t="s">
        <v>23</v>
      </c>
      <c r="G1883" t="s">
        <v>20</v>
      </c>
      <c r="H1883" s="1">
        <v>43585</v>
      </c>
      <c r="I1883" s="2">
        <v>86.87</v>
      </c>
      <c r="J1883" s="2">
        <v>86.87</v>
      </c>
    </row>
    <row r="1884" spans="1:10" x14ac:dyDescent="0.3">
      <c r="A1884">
        <v>1861020</v>
      </c>
      <c r="B1884">
        <v>633298476</v>
      </c>
      <c r="C1884" t="s">
        <v>2361</v>
      </c>
      <c r="D1884" t="s">
        <v>737</v>
      </c>
      <c r="E1884" t="s">
        <v>23</v>
      </c>
      <c r="G1884" t="s">
        <v>20</v>
      </c>
      <c r="H1884" s="1">
        <v>42760</v>
      </c>
      <c r="I1884" s="2">
        <v>96.86</v>
      </c>
      <c r="J1884" s="2">
        <v>96.86</v>
      </c>
    </row>
    <row r="1886" spans="1:10" x14ac:dyDescent="0.3">
      <c r="A1886" t="s">
        <v>4</v>
      </c>
      <c r="B1886" t="str">
        <f>"7952"</f>
        <v>7952</v>
      </c>
      <c r="C1886" t="s">
        <v>5</v>
      </c>
      <c r="D1886" t="s">
        <v>2362</v>
      </c>
    </row>
    <row r="1888" spans="1:10" x14ac:dyDescent="0.3">
      <c r="A1888" t="s">
        <v>7</v>
      </c>
      <c r="B1888" t="s">
        <v>8</v>
      </c>
      <c r="C1888" t="s">
        <v>9</v>
      </c>
      <c r="D1888" t="s">
        <v>10</v>
      </c>
      <c r="E1888" t="s">
        <v>11</v>
      </c>
      <c r="F1888" t="s">
        <v>12</v>
      </c>
      <c r="G1888" t="s">
        <v>13</v>
      </c>
      <c r="H1888" t="s">
        <v>14</v>
      </c>
      <c r="I1888" t="s">
        <v>15</v>
      </c>
      <c r="J1888" t="s">
        <v>16</v>
      </c>
    </row>
    <row r="1889" spans="1:10" x14ac:dyDescent="0.3">
      <c r="A1889">
        <v>1906965</v>
      </c>
      <c r="B1889">
        <v>628401705</v>
      </c>
      <c r="C1889" t="s">
        <v>2363</v>
      </c>
      <c r="D1889" t="s">
        <v>68</v>
      </c>
      <c r="E1889" t="s">
        <v>23</v>
      </c>
      <c r="G1889" t="s">
        <v>20</v>
      </c>
      <c r="H1889" s="1">
        <v>44012</v>
      </c>
      <c r="I1889" s="2">
        <v>103.24</v>
      </c>
      <c r="J1889" s="2">
        <v>159.56</v>
      </c>
    </row>
    <row r="1890" spans="1:10" x14ac:dyDescent="0.3">
      <c r="A1890">
        <v>2031722</v>
      </c>
      <c r="B1890">
        <v>622774750</v>
      </c>
      <c r="C1890" t="s">
        <v>2364</v>
      </c>
      <c r="D1890" t="s">
        <v>2017</v>
      </c>
      <c r="E1890" t="s">
        <v>19</v>
      </c>
      <c r="G1890" t="s">
        <v>20</v>
      </c>
      <c r="H1890" s="1">
        <v>44027</v>
      </c>
      <c r="I1890" s="2">
        <v>11.94</v>
      </c>
      <c r="J1890" s="2">
        <v>18.46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PEPP_MEMBER_ARREARS_RPT_1021202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Paus, Janette PEBA</dc:creator>
  <cp:lastModifiedBy>Paus, Janette PEBA</cp:lastModifiedBy>
  <dcterms:created xsi:type="dcterms:W3CDTF">2020-10-21T16:47:37Z</dcterms:created>
  <dcterms:modified xsi:type="dcterms:W3CDTF">2020-10-21T16:47:37Z</dcterms:modified>
</cp:coreProperties>
</file>