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Data" sheetId="1" r:id="rId4"/>
    <sheet state="visible" name="Project info" sheetId="2" r:id="rId5"/>
  </sheets>
  <definedNames>
    <definedName localSheetId="0" name="ExternalData_1">'Full Data'!$A$1:$M$151</definedName>
  </definedNames>
  <calcPr/>
  <extLst>
    <ext uri="GoogleSheetsCustomDataVersion2">
      <go:sheetsCustomData xmlns:go="http://customooxmlschemas.google.com/" r:id="rId6" roundtripDataChecksum="teUH/BknxAvux+N86gbmKEZgU3QMf21Wpr2I4iPbHnc="/>
    </ext>
  </extLst>
</workbook>
</file>

<file path=xl/sharedStrings.xml><?xml version="1.0" encoding="utf-8"?>
<sst xmlns="http://schemas.openxmlformats.org/spreadsheetml/2006/main" count="190" uniqueCount="39">
  <si>
    <t>proj_Id</t>
  </si>
  <si>
    <t>Year</t>
  </si>
  <si>
    <t>Produced_from_Solar_MWh</t>
  </si>
  <si>
    <t>Cost_saved_EGP</t>
  </si>
  <si>
    <t>Maintenance_Cost_EGP</t>
  </si>
  <si>
    <t>Net savings(EGP)</t>
  </si>
  <si>
    <t>Energy_From_Grid_MWh</t>
  </si>
  <si>
    <t>Total_Supplied_Elec_MWh</t>
  </si>
  <si>
    <t>Self_Suff_Percent</t>
  </si>
  <si>
    <t>CO2_Reduction_tons</t>
  </si>
  <si>
    <t>Cumulative_Cost_saved_EGP</t>
  </si>
  <si>
    <t>Cumulative_NSs_EGP</t>
  </si>
  <si>
    <t>ROI_Percent</t>
  </si>
  <si>
    <t>DF11</t>
  </si>
  <si>
    <t>DF12</t>
  </si>
  <si>
    <t>DF18</t>
  </si>
  <si>
    <t>DF20</t>
  </si>
  <si>
    <t>ASF1</t>
  </si>
  <si>
    <t>ASF2</t>
  </si>
  <si>
    <t>Project name</t>
  </si>
  <si>
    <t>performance ratio%</t>
  </si>
  <si>
    <t>Payback Period</t>
  </si>
  <si>
    <t>Capacty (No of panels)</t>
  </si>
  <si>
    <t>ROI %</t>
  </si>
  <si>
    <t>Maintenance Cost (EGP)</t>
  </si>
  <si>
    <t>Initial Investment Cost (EGP)</t>
  </si>
  <si>
    <t>Tariffs (EGP/kWh)</t>
  </si>
  <si>
    <t>Feeder 11 DF</t>
  </si>
  <si>
    <t>5Y  &amp; 2M</t>
  </si>
  <si>
    <t>Feeder 12 DF</t>
  </si>
  <si>
    <t>5 Y</t>
  </si>
  <si>
    <t>feeder 18 df</t>
  </si>
  <si>
    <t xml:space="preserve">4Y 11 M </t>
  </si>
  <si>
    <t>Feeder 20 DF</t>
  </si>
  <si>
    <t>5Y 2M</t>
  </si>
  <si>
    <t>Ascom_f1</t>
  </si>
  <si>
    <t>5Y 3M</t>
  </si>
  <si>
    <t>Ascom_F2</t>
  </si>
  <si>
    <t>5Y 6M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</si>
</sst>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10" xfId="0" applyFont="1" applyNumberFormat="1"/>
    <xf borderId="0" fillId="0" fontId="1" numFmtId="10" xfId="0" applyFont="1" applyNumberFormat="1"/>
    <xf borderId="0" fillId="0" fontId="1" numFmtId="10" xfId="0" applyFont="1" applyNumberFormat="1"/>
    <xf borderId="0" fillId="0" fontId="2" numFmtId="0" xfId="0" applyFont="1"/>
    <xf borderId="1" fillId="2" fontId="1" numFmtId="0" xfId="0" applyBorder="1" applyFill="1" applyFont="1"/>
    <xf borderId="2" fillId="2" fontId="3" numFmtId="0" xfId="0" applyAlignment="1" applyBorder="1" applyFont="1">
      <alignment horizontal="center" vertical="top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70AD47"/>
          <bgColor rgb="FF70AD47"/>
        </patternFill>
      </fill>
      <border/>
    </dxf>
    <dxf>
      <font/>
      <fill>
        <patternFill patternType="solid">
          <fgColor rgb="FFE2EFDA"/>
          <bgColor rgb="FFE2EFDA"/>
        </patternFill>
      </fill>
      <border/>
    </dxf>
  </dxfs>
  <tableStyles count="1">
    <tableStyle count="3" pivot="0" name="Full Data-style">
      <tableStyleElement dxfId="1" type="headerRow"/>
      <tableStyleElement dxfId="2" type="firstRowStripe"/>
      <tableStyleElement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51" displayName="Table_1" name="Table_1" id="1">
  <tableColumns count="13">
    <tableColumn name="proj_Id" id="1"/>
    <tableColumn name="Year" id="2"/>
    <tableColumn name="Produced_from_Solar_MWh" id="3"/>
    <tableColumn name="Cost_saved_EGP" id="4"/>
    <tableColumn name="Maintenance_Cost_EGP" id="5"/>
    <tableColumn name="Net savings(EGP)" id="6"/>
    <tableColumn name="Energy_From_Grid_MWh" id="7"/>
    <tableColumn name="Total_Supplied_Elec_MWh" id="8"/>
    <tableColumn name="Self_Suff_Percent" id="9"/>
    <tableColumn name="CO2_Reduction_tons" id="10"/>
    <tableColumn name="Cumulative_Cost_saved_EGP" id="11"/>
    <tableColumn name="Cumulative_NSs_EGP" id="12"/>
    <tableColumn name="ROI_Percent" id="13"/>
  </tableColumns>
  <tableStyleInfo name="Full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7.29"/>
    <col customWidth="1" min="3" max="4" width="29.0"/>
    <col customWidth="1" min="5" max="5" width="24.86"/>
    <col customWidth="1" min="6" max="6" width="18.57"/>
    <col customWidth="1" min="7" max="7" width="26.14"/>
    <col customWidth="1" min="8" max="8" width="27.57"/>
    <col customWidth="1" min="9" max="9" width="19.29"/>
    <col customWidth="1" min="10" max="10" width="22.0"/>
    <col customWidth="1" min="11" max="11" width="29.57"/>
    <col customWidth="1" min="12" max="12" width="23.0"/>
    <col customWidth="1" min="13" max="13" width="15.29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1" t="s">
        <v>13</v>
      </c>
      <c r="B2" s="1">
        <v>1.0</v>
      </c>
      <c r="C2" s="1">
        <v>2571.2</v>
      </c>
      <c r="D2" s="1">
        <f>('Full Data'!$C2*1800)</f>
        <v>4628160</v>
      </c>
      <c r="E2" s="1">
        <f t="shared" ref="E2:E101" si="1">15000*12</f>
        <v>180000</v>
      </c>
      <c r="F2" s="1">
        <f>'Full Data'!$D2-'Full Data'!$E2</f>
        <v>4448160</v>
      </c>
      <c r="G2" s="1">
        <v>8366.0</v>
      </c>
      <c r="H2" s="1">
        <v>10587.0</v>
      </c>
      <c r="I2" s="1">
        <v>0.24</v>
      </c>
      <c r="J2" s="1">
        <v>1465.5839999999998</v>
      </c>
      <c r="K2" s="1">
        <v>4628160.0</v>
      </c>
      <c r="L2" s="1">
        <v>4613160.0</v>
      </c>
      <c r="M2" s="3">
        <f>((('Full Data'!$L2/'Project info'!$H$2)*100)-100)/100</f>
        <v>-0.8055602364</v>
      </c>
    </row>
    <row r="3">
      <c r="A3" s="1" t="s">
        <v>13</v>
      </c>
      <c r="B3" s="1">
        <v>2.0</v>
      </c>
      <c r="C3" s="1">
        <v>2558.344</v>
      </c>
      <c r="D3" s="1">
        <f>('Full Data'!$C3*1800)</f>
        <v>4605019.2</v>
      </c>
      <c r="E3" s="1">
        <f t="shared" si="1"/>
        <v>180000</v>
      </c>
      <c r="F3" s="1">
        <f>'Full Data'!$D3-'Full Data'!$E3</f>
        <v>4425019.2</v>
      </c>
      <c r="G3" s="1">
        <v>8462.516</v>
      </c>
      <c r="H3" s="1">
        <v>11020.86</v>
      </c>
      <c r="I3" s="1">
        <v>0.2321365120326363</v>
      </c>
      <c r="J3" s="1">
        <v>1465.5839999999998</v>
      </c>
      <c r="K3" s="1">
        <f>'Full Data'!$D3+K2</f>
        <v>9233179.2</v>
      </c>
      <c r="L3" s="1">
        <f>'Full Data'!$F3+L2</f>
        <v>9038179.2</v>
      </c>
      <c r="M3" s="3">
        <f>((('Full Data'!$L3/'Project info'!$H$2)*100)-100)/100</f>
        <v>-0.6190504065</v>
      </c>
    </row>
    <row r="4">
      <c r="A4" s="1" t="s">
        <v>13</v>
      </c>
      <c r="B4" s="1">
        <v>3.0</v>
      </c>
      <c r="C4" s="1">
        <v>2545.55228</v>
      </c>
      <c r="D4" s="1">
        <f>('Full Data'!$C4*1800)</f>
        <v>4581994.104</v>
      </c>
      <c r="E4" s="1">
        <f t="shared" si="1"/>
        <v>180000</v>
      </c>
      <c r="F4" s="1">
        <f>'Full Data'!$D4-'Full Data'!$E4</f>
        <v>4401994.104</v>
      </c>
      <c r="G4" s="1">
        <v>8559.93288</v>
      </c>
      <c r="H4" s="1">
        <v>11105.48516</v>
      </c>
      <c r="I4" s="1">
        <v>0.2292157653020536</v>
      </c>
      <c r="J4" s="1">
        <v>1450.9647995999999</v>
      </c>
      <c r="K4" s="1">
        <f>'Full Data'!$D4+K3</f>
        <v>13815173.3</v>
      </c>
      <c r="L4" s="1">
        <f>'Full Data'!$F4+L3</f>
        <v>13440173.3</v>
      </c>
      <c r="M4" s="3">
        <f>((('Full Data'!$L4/'Project info'!$H$2)*100)-100)/100</f>
        <v>-0.4335110598</v>
      </c>
    </row>
    <row r="5">
      <c r="A5" s="1" t="s">
        <v>13</v>
      </c>
      <c r="B5" s="1">
        <v>4.0</v>
      </c>
      <c r="C5" s="1">
        <v>2532.8245186</v>
      </c>
      <c r="D5" s="1">
        <f>('Full Data'!$C5*1800)</f>
        <v>4559084.133</v>
      </c>
      <c r="E5" s="1">
        <f t="shared" si="1"/>
        <v>180000</v>
      </c>
      <c r="F5" s="1">
        <f>'Full Data'!$D5-'Full Data'!$E5</f>
        <v>4379084.133</v>
      </c>
      <c r="G5" s="1">
        <v>8658.2599702</v>
      </c>
      <c r="H5" s="1">
        <v>11191.0844888</v>
      </c>
      <c r="I5" s="1">
        <v>0.22632520745731502</v>
      </c>
      <c r="J5" s="1">
        <v>1443.7099756019998</v>
      </c>
      <c r="K5" s="1">
        <f>'Full Data'!$D5+K4</f>
        <v>18374257.44</v>
      </c>
      <c r="L5" s="1">
        <f>'Full Data'!$F5+L4</f>
        <v>17819257.44</v>
      </c>
      <c r="M5" s="3">
        <f>((('Full Data'!$L5/'Project info'!$H$2)*100)-100)/100</f>
        <v>-0.2489373438</v>
      </c>
    </row>
    <row r="6">
      <c r="A6" s="1" t="s">
        <v>13</v>
      </c>
      <c r="B6" s="1">
        <v>5.0</v>
      </c>
      <c r="C6" s="1">
        <v>2520.160396007</v>
      </c>
      <c r="D6" s="1">
        <f>('Full Data'!$C6*1800)</f>
        <v>4536288.713</v>
      </c>
      <c r="E6" s="1">
        <f t="shared" si="1"/>
        <v>180000</v>
      </c>
      <c r="F6" s="1">
        <f>'Full Data'!$D6-'Full Data'!$E6</f>
        <v>4356288.713</v>
      </c>
      <c r="G6" s="1">
        <v>8757.506692495</v>
      </c>
      <c r="H6" s="1">
        <v>11277.667088502</v>
      </c>
      <c r="I6" s="1">
        <v>0.2234646914321843</v>
      </c>
      <c r="J6" s="1">
        <v>1436.49142572399</v>
      </c>
      <c r="K6" s="1">
        <f>'Full Data'!$D6+K5</f>
        <v>22910546.15</v>
      </c>
      <c r="L6" s="1">
        <f>'Full Data'!$F6+L5</f>
        <v>22175546.15</v>
      </c>
      <c r="M6" s="3">
        <f>((('Full Data'!$L6/'Project info'!$H$2)*100)-100)/100</f>
        <v>-0.06532443043</v>
      </c>
    </row>
    <row r="7">
      <c r="A7" s="1" t="s">
        <v>13</v>
      </c>
      <c r="B7" s="1">
        <v>6.0</v>
      </c>
      <c r="C7" s="1">
        <v>2507.559594026965</v>
      </c>
      <c r="D7" s="1">
        <f>('Full Data'!$C7*1800)</f>
        <v>4513607.269</v>
      </c>
      <c r="E7" s="1">
        <f t="shared" si="1"/>
        <v>180000</v>
      </c>
      <c r="F7" s="1">
        <f>'Full Data'!$D7-'Full Data'!$E7</f>
        <v>4333607.269</v>
      </c>
      <c r="G7" s="1">
        <v>8857.682561399986</v>
      </c>
      <c r="H7" s="1">
        <v>11365.24215542695</v>
      </c>
      <c r="I7" s="1">
        <v>0.220634066545568</v>
      </c>
      <c r="J7" s="1">
        <v>1429.3089685953698</v>
      </c>
      <c r="K7" s="1">
        <f>'Full Data'!$D7+K6</f>
        <v>27424153.42</v>
      </c>
      <c r="L7" s="1">
        <f>'Full Data'!$F7+L6</f>
        <v>26509153.42</v>
      </c>
      <c r="M7" s="3">
        <f>((('Full Data'!$L7/'Project info'!$H$2)*100)-100)/100</f>
        <v>0.1173324843</v>
      </c>
    </row>
    <row r="8">
      <c r="A8" s="1" t="s">
        <v>13</v>
      </c>
      <c r="B8" s="1">
        <v>7.0</v>
      </c>
      <c r="C8" s="1">
        <v>2495.0217960568298</v>
      </c>
      <c r="D8" s="1">
        <f>('Full Data'!$C8*1800)</f>
        <v>4491039.233</v>
      </c>
      <c r="E8" s="1">
        <f t="shared" si="1"/>
        <v>180000</v>
      </c>
      <c r="F8" s="1">
        <f>'Full Data'!$D8-'Full Data'!$E8</f>
        <v>4311039.233</v>
      </c>
      <c r="G8" s="1">
        <v>8958.797184984121</v>
      </c>
      <c r="H8" s="1">
        <v>11453.81898104095</v>
      </c>
      <c r="I8" s="1">
        <v>0.2178331786268615</v>
      </c>
      <c r="J8" s="1">
        <v>1422.162423752393</v>
      </c>
      <c r="K8" s="1">
        <f>'Full Data'!$D8+K7</f>
        <v>31915192.65</v>
      </c>
      <c r="L8" s="1">
        <f>'Full Data'!$F8+L7</f>
        <v>30820192.65</v>
      </c>
      <c r="M8" s="3">
        <f>((('Full Data'!$L8/'Project info'!$H$2)*100)-100)/100</f>
        <v>0.2990381805</v>
      </c>
    </row>
    <row r="9">
      <c r="A9" s="1" t="s">
        <v>13</v>
      </c>
      <c r="B9" s="1">
        <v>8.0</v>
      </c>
      <c r="C9" s="1">
        <v>2482.546687076546</v>
      </c>
      <c r="D9" s="1">
        <f>('Full Data'!$C9*1800)</f>
        <v>4468584.037</v>
      </c>
      <c r="E9" s="1">
        <f t="shared" si="1"/>
        <v>180000</v>
      </c>
      <c r="F9" s="1">
        <f>'Full Data'!$D9-'Full Data'!$E9</f>
        <v>4288584.037</v>
      </c>
      <c r="G9" s="1">
        <v>9060.860265814248</v>
      </c>
      <c r="H9" s="1">
        <v>11543.40695289079</v>
      </c>
      <c r="I9" s="1">
        <v>0.21506187014006697</v>
      </c>
      <c r="J9" s="1">
        <v>1415.051611633631</v>
      </c>
      <c r="K9" s="1">
        <f>'Full Data'!$D9+K8</f>
        <v>36383776.69</v>
      </c>
      <c r="L9" s="1">
        <f>'Full Data'!$F9+L8</f>
        <v>35108776.69</v>
      </c>
      <c r="M9" s="3">
        <f>((('Full Data'!$L9/'Project info'!$H$2)*100)-100)/100</f>
        <v>0.4797974141</v>
      </c>
    </row>
    <row r="10">
      <c r="A10" s="1" t="s">
        <v>13</v>
      </c>
      <c r="B10" s="1">
        <v>9.0</v>
      </c>
      <c r="C10" s="1">
        <v>2470.1339536411633</v>
      </c>
      <c r="D10" s="1">
        <f>('Full Data'!$C10*1800)</f>
        <v>4446241.117</v>
      </c>
      <c r="E10" s="1">
        <f t="shared" si="1"/>
        <v>180000</v>
      </c>
      <c r="F10" s="1">
        <f>'Full Data'!$D10-'Full Data'!$E10</f>
        <v>4266241.117</v>
      </c>
      <c r="G10" s="1">
        <v>9163.881601907775</v>
      </c>
      <c r="H10" s="1">
        <v>11634.01555554894</v>
      </c>
      <c r="I10" s="1">
        <v>0.2123199803066288</v>
      </c>
      <c r="J10" s="1">
        <v>1407.976353575463</v>
      </c>
      <c r="K10" s="1">
        <f>'Full Data'!$D10+K9</f>
        <v>40830017.81</v>
      </c>
      <c r="L10" s="1">
        <f>'Full Data'!$F10+L9</f>
        <v>39375017.81</v>
      </c>
      <c r="M10" s="3">
        <f>((('Full Data'!$L10/'Project info'!$H$2)*100)-100)/100</f>
        <v>0.6596149175</v>
      </c>
    </row>
    <row r="11">
      <c r="A11" s="1" t="s">
        <v>13</v>
      </c>
      <c r="B11" s="1">
        <v>10.0</v>
      </c>
      <c r="C11" s="1">
        <v>2457.783283872957</v>
      </c>
      <c r="D11" s="1">
        <f>('Full Data'!$C11*1800)</f>
        <v>4424009.911</v>
      </c>
      <c r="E11" s="1">
        <f t="shared" si="1"/>
        <v>180000</v>
      </c>
      <c r="F11" s="1">
        <f>'Full Data'!$D11-'Full Data'!$E11</f>
        <v>4244009.911</v>
      </c>
      <c r="G11" s="1">
        <v>9267.871087695059</v>
      </c>
      <c r="H11" s="1">
        <v>11725.65437156802</v>
      </c>
      <c r="I11" s="1">
        <v>0.20960734522693328</v>
      </c>
      <c r="J11" s="1">
        <v>1400.9364718075853</v>
      </c>
      <c r="K11" s="1">
        <f>'Full Data'!$D11+K10</f>
        <v>45254027.72</v>
      </c>
      <c r="L11" s="1">
        <f>'Full Data'!$F11+L10</f>
        <v>43619027.72</v>
      </c>
      <c r="M11" s="3">
        <f>((('Full Data'!$L11/'Project info'!$H$2)*100)-100)/100</f>
        <v>0.8384953993</v>
      </c>
    </row>
    <row r="12">
      <c r="A12" s="1" t="s">
        <v>13</v>
      </c>
      <c r="B12" s="1">
        <v>11.0</v>
      </c>
      <c r="C12" s="1">
        <v>2445.494367453592</v>
      </c>
      <c r="D12" s="1">
        <f>('Full Data'!$C12*1800)</f>
        <v>4401889.861</v>
      </c>
      <c r="E12" s="1">
        <f t="shared" si="1"/>
        <v>180000</v>
      </c>
      <c r="F12" s="1">
        <f>'Full Data'!$D12-'Full Data'!$E12</f>
        <v>4221889.861</v>
      </c>
      <c r="G12" s="1">
        <v>9372.838714991376</v>
      </c>
      <c r="H12" s="1">
        <v>11818.33308244497</v>
      </c>
      <c r="I12" s="1">
        <v>0.20692379800042582</v>
      </c>
      <c r="J12" s="1">
        <v>1393.9317894485473</v>
      </c>
      <c r="K12" s="1">
        <f>'Full Data'!$D12+K11</f>
        <v>49655917.58</v>
      </c>
      <c r="L12" s="1">
        <f>'Full Data'!$F12+L11</f>
        <v>47840917.58</v>
      </c>
      <c r="M12" s="3">
        <f>((('Full Data'!$L12/'Project info'!$H$2)*100)-100)/100</f>
        <v>1.016443545</v>
      </c>
    </row>
    <row r="13">
      <c r="A13" s="1" t="s">
        <v>13</v>
      </c>
      <c r="B13" s="1">
        <v>12.0</v>
      </c>
      <c r="C13" s="1">
        <v>2433.266895616325</v>
      </c>
      <c r="D13" s="1">
        <f>('Full Data'!$C13*1800)</f>
        <v>4379880.412</v>
      </c>
      <c r="E13" s="1">
        <f t="shared" si="1"/>
        <v>180000</v>
      </c>
      <c r="F13" s="1">
        <f>'Full Data'!$D13-'Full Data'!$E13</f>
        <v>4199880.412</v>
      </c>
      <c r="G13" s="1">
        <v>9478.794573978557</v>
      </c>
      <c r="H13" s="1">
        <v>11912.06146959488</v>
      </c>
      <c r="I13" s="1">
        <v>0.2042691688442972</v>
      </c>
      <c r="J13" s="1">
        <v>1386.9621305013052</v>
      </c>
      <c r="K13" s="1">
        <f>'Full Data'!$D13+K12</f>
        <v>54035797.99</v>
      </c>
      <c r="L13" s="1">
        <f>'Full Data'!$F13+L12</f>
        <v>52040797.99</v>
      </c>
      <c r="M13" s="3">
        <f>((('Full Data'!$L13/'Project info'!$H$2)*100)-100)/100</f>
        <v>1.193464015</v>
      </c>
    </row>
    <row r="14">
      <c r="A14" s="1" t="s">
        <v>13</v>
      </c>
      <c r="B14" s="1">
        <v>13.0</v>
      </c>
      <c r="C14" s="1">
        <v>2421.100561138243</v>
      </c>
      <c r="D14" s="1">
        <f>('Full Data'!$C14*1800)</f>
        <v>4357981.01</v>
      </c>
      <c r="E14" s="1">
        <f t="shared" si="1"/>
        <v>180000</v>
      </c>
      <c r="F14" s="1">
        <f>'Full Data'!$D14-'Full Data'!$E14</f>
        <v>4177981.01</v>
      </c>
      <c r="G14" s="1">
        <v>9585.748854196423</v>
      </c>
      <c r="H14" s="1">
        <v>12006.84941533467</v>
      </c>
      <c r="I14" s="1">
        <v>0.20164328521069902</v>
      </c>
      <c r="J14" s="1">
        <v>1380.0273198487985</v>
      </c>
      <c r="K14" s="1">
        <f>'Full Data'!$D14+K13</f>
        <v>58393779</v>
      </c>
      <c r="L14" s="1">
        <f>'Full Data'!$F14+L13</f>
        <v>56218779</v>
      </c>
      <c r="M14" s="3">
        <f>((('Full Data'!$L14/'Project info'!$H$2)*100)-100)/100</f>
        <v>1.36956145</v>
      </c>
    </row>
    <row r="15">
      <c r="A15" s="1" t="s">
        <v>13</v>
      </c>
      <c r="B15" s="1">
        <v>14.0</v>
      </c>
      <c r="C15" s="1">
        <v>2408.995058332552</v>
      </c>
      <c r="D15" s="1">
        <f>('Full Data'!$C15*1800)</f>
        <v>4336191.105</v>
      </c>
      <c r="E15" s="1">
        <f t="shared" si="1"/>
        <v>180000</v>
      </c>
      <c r="F15" s="1">
        <f>'Full Data'!$D15-'Full Data'!$E15</f>
        <v>4156191.105</v>
      </c>
      <c r="G15" s="1">
        <v>9693.711845544078</v>
      </c>
      <c r="H15" s="1">
        <v>12102.70690387663</v>
      </c>
      <c r="I15" s="1">
        <v>0.1990459719024448</v>
      </c>
      <c r="J15" s="1">
        <v>1373.1271832495547</v>
      </c>
      <c r="K15" s="1">
        <f>'Full Data'!$D15+K14</f>
        <v>62729970.11</v>
      </c>
      <c r="L15" s="1">
        <f>'Full Data'!$F15+L14</f>
        <v>60374970.11</v>
      </c>
      <c r="M15" s="3">
        <f>((('Full Data'!$L15/'Project info'!$H$2)*100)-100)/100</f>
        <v>1.544740463</v>
      </c>
    </row>
    <row r="16">
      <c r="A16" s="1" t="s">
        <v>13</v>
      </c>
      <c r="B16" s="1">
        <v>15.0</v>
      </c>
      <c r="C16" s="1">
        <v>2396.950083040889</v>
      </c>
      <c r="D16" s="1">
        <f>('Full Data'!$C16*1800)</f>
        <v>4314510.149</v>
      </c>
      <c r="E16" s="1">
        <f t="shared" si="1"/>
        <v>180000</v>
      </c>
      <c r="F16" s="1">
        <f>'Full Data'!$D16-'Full Data'!$E16</f>
        <v>4134510.149</v>
      </c>
      <c r="G16" s="1">
        <v>9802.69393929118</v>
      </c>
      <c r="H16" s="1">
        <v>12199.64402233207</v>
      </c>
      <c r="I16" s="1">
        <v>0.19647705118716172</v>
      </c>
      <c r="J16" s="1">
        <v>1366.2615473333065</v>
      </c>
      <c r="K16" s="1">
        <f>'Full Data'!$D16+K15</f>
        <v>67044480.25</v>
      </c>
      <c r="L16" s="1">
        <f>'Full Data'!$F16+L15</f>
        <v>64509480.25</v>
      </c>
      <c r="M16" s="3">
        <f>((('Full Data'!$L16/'Project info'!$H$2)*100)-100)/100</f>
        <v>1.719005647</v>
      </c>
    </row>
    <row r="17">
      <c r="A17" s="1" t="s">
        <v>13</v>
      </c>
      <c r="B17" s="1">
        <v>16.0</v>
      </c>
      <c r="C17" s="1">
        <v>2384.965332625684</v>
      </c>
      <c r="D17" s="1">
        <f>('Full Data'!$C17*1800)</f>
        <v>4292937.599</v>
      </c>
      <c r="E17" s="1">
        <f t="shared" si="1"/>
        <v>180000</v>
      </c>
      <c r="F17" s="1">
        <f>'Full Data'!$D17-'Full Data'!$E17</f>
        <v>4112937.599</v>
      </c>
      <c r="G17" s="1">
        <v>9912.705629099297</v>
      </c>
      <c r="H17" s="1">
        <v>12297.67096172498</v>
      </c>
      <c r="I17" s="1">
        <v>0.1939363429098568</v>
      </c>
      <c r="J17" s="1">
        <v>1359.4302395966397</v>
      </c>
      <c r="K17" s="1">
        <f>'Full Data'!$D17+K16</f>
        <v>71337417.85</v>
      </c>
      <c r="L17" s="1">
        <f>'Full Data'!$F17+L16</f>
        <v>68622417.85</v>
      </c>
      <c r="M17" s="3">
        <f>((('Full Data'!$L17/'Project info'!$H$2)*100)-100)/100</f>
        <v>1.892361571</v>
      </c>
    </row>
    <row r="18">
      <c r="A18" s="1" t="s">
        <v>13</v>
      </c>
      <c r="B18" s="1">
        <v>17.0</v>
      </c>
      <c r="C18" s="1">
        <v>2373.0405059625564</v>
      </c>
      <c r="D18" s="1">
        <f>('Full Data'!$C18*1800)</f>
        <v>4271472.911</v>
      </c>
      <c r="E18" s="1">
        <f t="shared" si="1"/>
        <v>180000</v>
      </c>
      <c r="F18" s="1">
        <f>'Full Data'!$D18-'Full Data'!$E18</f>
        <v>4091472.911</v>
      </c>
      <c r="G18" s="1">
        <v>10023.75751205342</v>
      </c>
      <c r="H18" s="1">
        <v>12396.79801801597</v>
      </c>
      <c r="I18" s="1">
        <v>0.19142366460386562</v>
      </c>
      <c r="J18" s="1">
        <v>1352.633088398657</v>
      </c>
      <c r="K18" s="1">
        <f>'Full Data'!$D18+K17</f>
        <v>75608890.76</v>
      </c>
      <c r="L18" s="1">
        <f>'Full Data'!$F18+L17</f>
        <v>72713890.76</v>
      </c>
      <c r="M18" s="3">
        <f>((('Full Data'!$L18/'Project info'!$H$2)*100)-100)/100</f>
        <v>2.064812781</v>
      </c>
    </row>
    <row r="19">
      <c r="A19" s="1" t="s">
        <v>13</v>
      </c>
      <c r="B19" s="1">
        <v>18.0</v>
      </c>
      <c r="C19" s="1">
        <v>2361.175303432743</v>
      </c>
      <c r="D19" s="1">
        <f>('Full Data'!$C19*1800)</f>
        <v>4250115.546</v>
      </c>
      <c r="E19" s="1">
        <f t="shared" si="1"/>
        <v>180000</v>
      </c>
      <c r="F19" s="1">
        <f>'Full Data'!$D19-'Full Data'!$E19</f>
        <v>4070115.546</v>
      </c>
      <c r="G19" s="1">
        <v>10135.86028970377</v>
      </c>
      <c r="H19" s="1">
        <v>12497.03559313651</v>
      </c>
      <c r="I19" s="1">
        <v>0.18893883160015348</v>
      </c>
      <c r="J19" s="1">
        <v>1345.8699229566635</v>
      </c>
      <c r="K19" s="1">
        <f>'Full Data'!$D19+K18</f>
        <v>79859006.31</v>
      </c>
      <c r="L19" s="1">
        <f>'Full Data'!$F19+L18</f>
        <v>76784006.31</v>
      </c>
      <c r="M19" s="3">
        <f>((('Full Data'!$L19/'Project info'!$H$2)*100)-100)/100</f>
        <v>2.236363801</v>
      </c>
    </row>
    <row r="20">
      <c r="A20" s="1" t="s">
        <v>13</v>
      </c>
      <c r="B20" s="1">
        <v>19.0</v>
      </c>
      <c r="C20" s="1">
        <v>2349.369426915579</v>
      </c>
      <c r="D20" s="1">
        <f>('Full Data'!$C20*1800)</f>
        <v>4228864.968</v>
      </c>
      <c r="E20" s="1">
        <f t="shared" si="1"/>
        <v>180000</v>
      </c>
      <c r="F20" s="1">
        <f>'Full Data'!$D20-'Full Data'!$E20</f>
        <v>4048864.968</v>
      </c>
      <c r="G20" s="1">
        <v>10249.02476911797</v>
      </c>
      <c r="H20" s="1">
        <v>12598.39419603355</v>
      </c>
      <c r="I20" s="1">
        <v>0.1864816571349427</v>
      </c>
      <c r="J20" s="1">
        <v>1339.1405733418799</v>
      </c>
      <c r="K20" s="1">
        <f>'Full Data'!$D20+K19</f>
        <v>84087871.28</v>
      </c>
      <c r="L20" s="1">
        <f>'Full Data'!$F20+L19</f>
        <v>80832871.28</v>
      </c>
      <c r="M20" s="3">
        <f>((('Full Data'!$L20/'Project info'!$H$2)*100)-100)/100</f>
        <v>2.407019132</v>
      </c>
    </row>
    <row r="21" ht="15.75" customHeight="1">
      <c r="A21" s="1" t="s">
        <v>13</v>
      </c>
      <c r="B21" s="1">
        <v>20.0</v>
      </c>
      <c r="C21" s="1">
        <v>2337.622579781001</v>
      </c>
      <c r="D21" s="1">
        <f>('Full Data'!$C21*1800)</f>
        <v>4207720.644</v>
      </c>
      <c r="E21" s="1">
        <f t="shared" si="1"/>
        <v>180000</v>
      </c>
      <c r="F21" s="1">
        <f>'Full Data'!$D21-'Full Data'!$E21</f>
        <v>4027720.644</v>
      </c>
      <c r="G21" s="1">
        <v>10363.26186394372</v>
      </c>
      <c r="H21" s="1">
        <v>12700.88444372473</v>
      </c>
      <c r="I21" s="1">
        <v>0.1840519524556401</v>
      </c>
      <c r="J21" s="1">
        <v>1332.4448704751705</v>
      </c>
      <c r="K21" s="1">
        <f>'Full Data'!$D21+K20</f>
        <v>88295591.92</v>
      </c>
      <c r="L21" s="1">
        <f>'Full Data'!$F21+L20</f>
        <v>84860591.92</v>
      </c>
      <c r="M21" s="3">
        <f>((('Full Data'!$L21/'Project info'!$H$2)*100)-100)/100</f>
        <v>2.576783253</v>
      </c>
    </row>
    <row r="22" ht="15.75" customHeight="1">
      <c r="A22" s="1" t="s">
        <v>13</v>
      </c>
      <c r="B22" s="1">
        <v>21.0</v>
      </c>
      <c r="C22" s="1">
        <v>2325.9344668820972</v>
      </c>
      <c r="D22" s="1">
        <f>('Full Data'!$C22*1800)</f>
        <v>4186682.04</v>
      </c>
      <c r="E22" s="1">
        <f t="shared" si="1"/>
        <v>180000</v>
      </c>
      <c r="F22" s="1">
        <f>'Full Data'!$D22-'Full Data'!$E22</f>
        <v>4006682.04</v>
      </c>
      <c r="G22" s="1">
        <v>10478.58259548207</v>
      </c>
      <c r="H22" s="1">
        <v>12804.51706236416</v>
      </c>
      <c r="I22" s="1">
        <v>0.1816495269250434</v>
      </c>
      <c r="J22" s="1">
        <v>1325.7826461227953</v>
      </c>
      <c r="K22" s="1">
        <f>'Full Data'!$D22+K21</f>
        <v>92482273.96</v>
      </c>
      <c r="L22" s="1">
        <f>'Full Data'!$F22+L21</f>
        <v>88867273.96</v>
      </c>
      <c r="M22" s="3">
        <f>((('Full Data'!$L22/'Project info'!$H$2)*100)-100)/100</f>
        <v>2.745660618</v>
      </c>
    </row>
    <row r="23" ht="15.75" customHeight="1">
      <c r="A23" s="1" t="s">
        <v>13</v>
      </c>
      <c r="B23" s="1">
        <v>22.0</v>
      </c>
      <c r="C23" s="1">
        <v>2314.304794547686</v>
      </c>
      <c r="D23" s="1">
        <f>('Full Data'!$C23*1800)</f>
        <v>4165748.63</v>
      </c>
      <c r="E23" s="1">
        <f t="shared" si="1"/>
        <v>180000</v>
      </c>
      <c r="F23" s="1">
        <f>'Full Data'!$D23-'Full Data'!$E23</f>
        <v>3985748.63</v>
      </c>
      <c r="G23" s="1">
        <v>10594.9980937713</v>
      </c>
      <c r="H23" s="1">
        <v>12909.30288831899</v>
      </c>
      <c r="I23" s="1">
        <v>0.1792741881238057</v>
      </c>
      <c r="J23" s="1">
        <v>1319.1537328921809</v>
      </c>
      <c r="K23" s="1">
        <f>'Full Data'!$D23+K22</f>
        <v>96648022.59</v>
      </c>
      <c r="L23" s="1">
        <f>'Full Data'!$F23+L22</f>
        <v>92853022.59</v>
      </c>
      <c r="M23" s="3">
        <f>((('Full Data'!$L23/'Project info'!$H$2)*100)-100)/100</f>
        <v>2.913655663</v>
      </c>
    </row>
    <row r="24" ht="15.75" customHeight="1">
      <c r="A24" s="1" t="s">
        <v>13</v>
      </c>
      <c r="B24" s="1">
        <v>23.0</v>
      </c>
      <c r="C24" s="1">
        <v>2302.733270574947</v>
      </c>
      <c r="D24" s="1">
        <f>('Full Data'!$C24*1800)</f>
        <v>4144919.887</v>
      </c>
      <c r="E24" s="1">
        <f t="shared" si="1"/>
        <v>180000</v>
      </c>
      <c r="F24" s="1">
        <f>'Full Data'!$D24-'Full Data'!$E24</f>
        <v>3964919.887</v>
      </c>
      <c r="G24" s="1">
        <v>10712.51959868175</v>
      </c>
      <c r="H24" s="1">
        <v>13015.2528692567</v>
      </c>
      <c r="I24" s="1">
        <v>0.1769257419511402</v>
      </c>
      <c r="J24" s="1">
        <v>1312.5579642277196</v>
      </c>
      <c r="K24" s="1">
        <f>'Full Data'!$D24+K23</f>
        <v>100792942.5</v>
      </c>
      <c r="L24" s="1">
        <f>'Full Data'!$F24+L23</f>
        <v>96817942.48</v>
      </c>
      <c r="M24" s="3">
        <f>((('Full Data'!$L24/'Project info'!$H$2)*100)-100)/100</f>
        <v>3.080772799</v>
      </c>
    </row>
    <row r="25" ht="15.75" customHeight="1">
      <c r="A25" s="1" t="s">
        <v>13</v>
      </c>
      <c r="B25" s="1">
        <v>24.0</v>
      </c>
      <c r="C25" s="1">
        <v>2291.219604222073</v>
      </c>
      <c r="D25" s="1">
        <f>('Full Data'!$C25*1800)</f>
        <v>4124195.288</v>
      </c>
      <c r="E25" s="1">
        <f t="shared" si="1"/>
        <v>180000</v>
      </c>
      <c r="F25" s="1">
        <f>'Full Data'!$D25-'Full Data'!$E25</f>
        <v>3944195.288</v>
      </c>
      <c r="G25" s="1">
        <v>10831.15846102144</v>
      </c>
      <c r="H25" s="1">
        <v>13122.37806524351</v>
      </c>
      <c r="I25" s="1">
        <v>0.1746039927237498</v>
      </c>
      <c r="J25" s="1">
        <v>1305.9951744065816</v>
      </c>
      <c r="K25" s="1">
        <f>'Full Data'!$D25+K24</f>
        <v>104917137.8</v>
      </c>
      <c r="L25" s="1">
        <f>'Full Data'!$F25+L24</f>
        <v>100762137.8</v>
      </c>
      <c r="M25" s="3">
        <f>((('Full Data'!$L25/'Project info'!$H$2)*100)-100)/100</f>
        <v>3.247016415</v>
      </c>
    </row>
    <row r="26" ht="15.75" customHeight="1">
      <c r="A26" s="1" t="s">
        <v>13</v>
      </c>
      <c r="B26" s="1">
        <v>25.0</v>
      </c>
      <c r="C26" s="1">
        <v>2279.7635062009617</v>
      </c>
      <c r="D26" s="1">
        <f>('Full Data'!$C26*1800)</f>
        <v>4103574.311</v>
      </c>
      <c r="E26" s="1">
        <f t="shared" si="1"/>
        <v>180000</v>
      </c>
      <c r="F26" s="1">
        <f>'Full Data'!$D26-'Full Data'!$E26</f>
        <v>3923574.311</v>
      </c>
      <c r="G26" s="1">
        <v>10950.92614365276</v>
      </c>
      <c r="H26" s="1">
        <v>13230.68964985373</v>
      </c>
      <c r="I26" s="1">
        <v>0.1723087432729681</v>
      </c>
      <c r="J26" s="1">
        <v>1299.465198534548</v>
      </c>
      <c r="K26" s="1">
        <f>'Full Data'!$D26+K25</f>
        <v>109020712.1</v>
      </c>
      <c r="L26" s="1">
        <f>'Full Data'!$F26+L25</f>
        <v>104685712.1</v>
      </c>
      <c r="M26" s="3">
        <f>((('Full Data'!$L26/'Project info'!$H$2)*100)-100)/100</f>
        <v>3.412390879</v>
      </c>
    </row>
    <row r="27" ht="15.75" customHeight="1">
      <c r="A27" s="1" t="s">
        <v>14</v>
      </c>
      <c r="B27" s="1">
        <v>1.0</v>
      </c>
      <c r="C27" s="1">
        <v>3203.227</v>
      </c>
      <c r="D27" s="1">
        <f>('Full Data'!$C27*1800)</f>
        <v>5765808.6</v>
      </c>
      <c r="E27" s="1">
        <f t="shared" si="1"/>
        <v>180000</v>
      </c>
      <c r="F27" s="1">
        <f>'Full Data'!$D27-'Full Data'!$E27</f>
        <v>5585808.6</v>
      </c>
      <c r="G27" s="1">
        <v>12980.471</v>
      </c>
      <c r="H27" s="1">
        <v>16183.698</v>
      </c>
      <c r="I27" s="1">
        <v>0.185</v>
      </c>
      <c r="J27" s="1">
        <v>1825.8393899999999</v>
      </c>
      <c r="K27" s="1">
        <v>5765808.6</v>
      </c>
      <c r="L27" s="1">
        <v>5585808.6</v>
      </c>
      <c r="M27" s="3">
        <f>((('Full Data'!$L27/'Project info'!$H$3)*100)-100)/100</f>
        <v>-0.8071381827</v>
      </c>
    </row>
    <row r="28" ht="15.75" customHeight="1">
      <c r="A28" s="1" t="s">
        <v>14</v>
      </c>
      <c r="B28" s="1">
        <v>2.0</v>
      </c>
      <c r="C28" s="1">
        <v>3187.210865</v>
      </c>
      <c r="D28" s="1">
        <f>('Full Data'!$C28*1800)</f>
        <v>5736979.557</v>
      </c>
      <c r="E28" s="1">
        <f t="shared" si="1"/>
        <v>180000</v>
      </c>
      <c r="F28" s="1">
        <f>'Full Data'!$D28-'Full Data'!$E28</f>
        <v>5556979.557</v>
      </c>
      <c r="G28" s="1">
        <v>13126.291845</v>
      </c>
      <c r="H28" s="1">
        <v>16313.50271</v>
      </c>
      <c r="I28" s="1">
        <v>0.19537256478011153</v>
      </c>
      <c r="J28" s="1">
        <v>1816.7101930499998</v>
      </c>
      <c r="K28" s="1">
        <f>'Full Data'!$D28+K27</f>
        <v>11502788.16</v>
      </c>
      <c r="L28" s="1">
        <f>'Full Data'!$F28+L27</f>
        <v>11142788.16</v>
      </c>
      <c r="M28" s="3">
        <f>((('Full Data'!$L28/'Project info'!$H$3)*100)-100)/100</f>
        <v>-0.6152717488</v>
      </c>
    </row>
    <row r="29" ht="15.75" customHeight="1">
      <c r="A29" s="1" t="s">
        <v>14</v>
      </c>
      <c r="B29" s="1">
        <v>3.0</v>
      </c>
      <c r="C29" s="1">
        <v>3171.274810675</v>
      </c>
      <c r="D29" s="1">
        <f>('Full Data'!$C29*1800)</f>
        <v>5708294.659</v>
      </c>
      <c r="E29" s="1">
        <f t="shared" si="1"/>
        <v>180000</v>
      </c>
      <c r="F29" s="1">
        <f>'Full Data'!$D29-'Full Data'!$E29</f>
        <v>5528294.659</v>
      </c>
      <c r="G29" s="1">
        <v>13273.490817775</v>
      </c>
      <c r="H29" s="1">
        <v>16444.76562845</v>
      </c>
      <c r="I29" s="1">
        <v>0.19284402601570602</v>
      </c>
      <c r="J29" s="1">
        <v>1807.6266420847498</v>
      </c>
      <c r="K29" s="1">
        <f>'Full Data'!$D29+K28</f>
        <v>17211082.82</v>
      </c>
      <c r="L29" s="1">
        <f>'Full Data'!$F29+L28</f>
        <v>16671082.82</v>
      </c>
      <c r="M29" s="3">
        <f>((('Full Data'!$L29/'Project info'!$H$3)*100)-100)/100</f>
        <v>-0.4243957215</v>
      </c>
    </row>
    <row r="30" ht="15.75" customHeight="1">
      <c r="A30" s="1" t="s">
        <v>14</v>
      </c>
      <c r="B30" s="1">
        <v>4.0</v>
      </c>
      <c r="C30" s="1">
        <v>3155.418436621625</v>
      </c>
      <c r="D30" s="1">
        <f>('Full Data'!$C30*1800)</f>
        <v>5679753.186</v>
      </c>
      <c r="E30" s="1">
        <f t="shared" si="1"/>
        <v>180000</v>
      </c>
      <c r="F30" s="1">
        <f>'Full Data'!$D30-'Full Data'!$E30</f>
        <v>5499753.186</v>
      </c>
      <c r="G30" s="1">
        <v>13422.08210000613</v>
      </c>
      <c r="H30" s="1">
        <v>16577.50053662775</v>
      </c>
      <c r="I30" s="1">
        <v>0.1903434374590894</v>
      </c>
      <c r="J30" s="1">
        <v>1798.5885088743262</v>
      </c>
      <c r="K30" s="1">
        <f>'Full Data'!$D30+K29</f>
        <v>22890836</v>
      </c>
      <c r="L30" s="1">
        <f>'Full Data'!$F30+L29</f>
        <v>22170836</v>
      </c>
      <c r="M30" s="3">
        <f>((('Full Data'!$L30/'Project info'!$H$3)*100)-100)/100</f>
        <v>-0.2345051488</v>
      </c>
    </row>
    <row r="31" ht="15.75" customHeight="1">
      <c r="A31" s="1" t="s">
        <v>14</v>
      </c>
      <c r="B31" s="1">
        <v>5.0</v>
      </c>
      <c r="C31" s="1">
        <v>3139.641344438517</v>
      </c>
      <c r="D31" s="1">
        <f>('Full Data'!$C31*1800)</f>
        <v>5651354.42</v>
      </c>
      <c r="E31" s="1">
        <f t="shared" si="1"/>
        <v>180000</v>
      </c>
      <c r="F31" s="1">
        <f>'Full Data'!$D31-'Full Data'!$E31</f>
        <v>5471354.42</v>
      </c>
      <c r="G31" s="1">
        <v>13572.08001318929</v>
      </c>
      <c r="H31" s="1">
        <v>16711.72135762781</v>
      </c>
      <c r="I31" s="1">
        <v>0.18787061352034068</v>
      </c>
      <c r="J31" s="1">
        <v>1789.5955663299546</v>
      </c>
      <c r="K31" s="1">
        <f>'Full Data'!$D31+K30</f>
        <v>28542190.42</v>
      </c>
      <c r="L31" s="1">
        <f>'Full Data'!$F31+L30</f>
        <v>27642190.42</v>
      </c>
      <c r="M31" s="3">
        <f>((('Full Data'!$L31/'Project info'!$H$3)*100)-100)/100</f>
        <v>-0.04559510329</v>
      </c>
    </row>
    <row r="32" ht="15.75" customHeight="1">
      <c r="A32" s="1" t="s">
        <v>14</v>
      </c>
      <c r="B32" s="1">
        <v>6.0</v>
      </c>
      <c r="C32" s="1">
        <v>3123.943137716325</v>
      </c>
      <c r="D32" s="1">
        <f>('Full Data'!$C32*1800)</f>
        <v>5623097.648</v>
      </c>
      <c r="E32" s="1">
        <f t="shared" si="1"/>
        <v>180000</v>
      </c>
      <c r="F32" s="1">
        <f>'Full Data'!$D32-'Full Data'!$E32</f>
        <v>5443097.648</v>
      </c>
      <c r="G32" s="1">
        <v>13723.49902004338</v>
      </c>
      <c r="H32" s="1">
        <v>16847.4421577597</v>
      </c>
      <c r="I32" s="1">
        <v>0.1854253665609102</v>
      </c>
      <c r="J32" s="1">
        <v>1780.6475884983051</v>
      </c>
      <c r="K32" s="1">
        <f>'Full Data'!$D32+K31</f>
        <v>34165288.07</v>
      </c>
      <c r="L32" s="1">
        <f>'Full Data'!$F32+L31</f>
        <v>33085288.07</v>
      </c>
      <c r="M32" s="3">
        <f>((('Full Data'!$L32/'Project info'!$H$3)*100)-100)/100</f>
        <v>0.1423393176</v>
      </c>
    </row>
    <row r="33" ht="15.75" customHeight="1">
      <c r="A33" s="1" t="s">
        <v>14</v>
      </c>
      <c r="B33" s="1">
        <v>7.0</v>
      </c>
      <c r="C33" s="1">
        <v>3108.323422027743</v>
      </c>
      <c r="D33" s="1">
        <f>('Full Data'!$C33*1800)</f>
        <v>5594982.16</v>
      </c>
      <c r="E33" s="1">
        <f t="shared" si="1"/>
        <v>180000</v>
      </c>
      <c r="F33" s="1">
        <f>'Full Data'!$D33-'Full Data'!$E33</f>
        <v>5414982.16</v>
      </c>
      <c r="G33" s="1">
        <v>13876.35372593239</v>
      </c>
      <c r="H33" s="1">
        <v>16984.67714796014</v>
      </c>
      <c r="I33" s="1">
        <v>0.1830075069988041</v>
      </c>
      <c r="J33" s="1">
        <v>1771.7443505558135</v>
      </c>
      <c r="K33" s="1">
        <f>'Full Data'!$D33+K32</f>
        <v>39760270.23</v>
      </c>
      <c r="L33" s="1">
        <f>'Full Data'!$F33+L32</f>
        <v>38500270.23</v>
      </c>
      <c r="M33" s="3">
        <f>((('Full Data'!$L33/'Project info'!$H$3)*100)-100)/100</f>
        <v>0.3293029919</v>
      </c>
    </row>
    <row r="34" ht="15.75" customHeight="1">
      <c r="A34" s="1" t="s">
        <v>14</v>
      </c>
      <c r="B34" s="1">
        <v>8.0</v>
      </c>
      <c r="C34" s="1">
        <v>3092.781804917604</v>
      </c>
      <c r="D34" s="1">
        <f>('Full Data'!$C34*1800)</f>
        <v>5567007.249</v>
      </c>
      <c r="E34" s="1">
        <f t="shared" si="1"/>
        <v>180000</v>
      </c>
      <c r="F34" s="1">
        <f>'Full Data'!$D34-'Full Data'!$E34</f>
        <v>5387007.249</v>
      </c>
      <c r="G34" s="1">
        <v>14030.65888030186</v>
      </c>
      <c r="H34" s="1">
        <v>17123.44068521946</v>
      </c>
      <c r="I34" s="1">
        <v>0.18061684341203801</v>
      </c>
      <c r="J34" s="1">
        <v>1762.885628803034</v>
      </c>
      <c r="K34" s="1">
        <f>'Full Data'!$D34+K33</f>
        <v>45327277.48</v>
      </c>
      <c r="L34" s="1">
        <f>'Full Data'!$F34+L33</f>
        <v>43887277.48</v>
      </c>
      <c r="M34" s="3">
        <f>((('Full Data'!$L34/'Project info'!$H$3)*100)-100)/100</f>
        <v>0.5153007735</v>
      </c>
    </row>
    <row r="35" ht="15.75" customHeight="1">
      <c r="A35" s="1" t="s">
        <v>14</v>
      </c>
      <c r="B35" s="1">
        <v>9.0</v>
      </c>
      <c r="C35" s="1">
        <v>3077.317895893016</v>
      </c>
      <c r="D35" s="1">
        <f>('Full Data'!$C35*1800)</f>
        <v>5539172.213</v>
      </c>
      <c r="E35" s="1">
        <f t="shared" si="1"/>
        <v>180000</v>
      </c>
      <c r="F35" s="1">
        <f>'Full Data'!$D35-'Full Data'!$E35</f>
        <v>5359172.213</v>
      </c>
      <c r="G35" s="1">
        <v>14186.42937812946</v>
      </c>
      <c r="H35" s="1">
        <v>17263.74727402248</v>
      </c>
      <c r="I35" s="1">
        <v>0.17825318264034093</v>
      </c>
      <c r="J35" s="1">
        <v>1754.071200659019</v>
      </c>
      <c r="K35" s="1">
        <f>'Full Data'!$D35+K34</f>
        <v>50866449.69</v>
      </c>
      <c r="L35" s="1">
        <f>'Full Data'!$F35+L34</f>
        <v>49246449.69</v>
      </c>
      <c r="M35" s="3">
        <f>((('Full Data'!$L35/'Project info'!$H$3)*100)-100)/100</f>
        <v>0.7003374918</v>
      </c>
    </row>
    <row r="36" ht="15.75" customHeight="1">
      <c r="A36" s="1" t="s">
        <v>14</v>
      </c>
      <c r="B36" s="1">
        <v>10.0</v>
      </c>
      <c r="C36" s="1">
        <v>3061.931306413551</v>
      </c>
      <c r="D36" s="1">
        <f>('Full Data'!$C36*1800)</f>
        <v>5511476.352</v>
      </c>
      <c r="E36" s="1">
        <f t="shared" si="1"/>
        <v>180000</v>
      </c>
      <c r="F36" s="1">
        <f>'Full Data'!$D36-'Full Data'!$E36</f>
        <v>5331476.352</v>
      </c>
      <c r="G36" s="1">
        <v>14343.68026139022</v>
      </c>
      <c r="H36" s="1">
        <v>17405.61156780377</v>
      </c>
      <c r="I36" s="1">
        <v>0.1759163298850925</v>
      </c>
      <c r="J36" s="1">
        <v>1745.3008446557237</v>
      </c>
      <c r="K36" s="1">
        <f>'Full Data'!$D36+K35</f>
        <v>56377926.04</v>
      </c>
      <c r="L36" s="1">
        <f>'Full Data'!$F36+L35</f>
        <v>54577926.04</v>
      </c>
      <c r="M36" s="3">
        <f>((('Full Data'!$L36/'Project info'!$H$3)*100)-100)/100</f>
        <v>0.8844179521</v>
      </c>
    </row>
    <row r="37" ht="15.75" customHeight="1">
      <c r="A37" s="1" t="s">
        <v>14</v>
      </c>
      <c r="B37" s="1">
        <v>11.0</v>
      </c>
      <c r="C37" s="1">
        <v>3046.621649881483</v>
      </c>
      <c r="D37" s="1">
        <f>('Full Data'!$C37*1800)</f>
        <v>5483918.97</v>
      </c>
      <c r="E37" s="1">
        <f t="shared" si="1"/>
        <v>180000</v>
      </c>
      <c r="F37" s="1">
        <f>'Full Data'!$D37-'Full Data'!$E37</f>
        <v>5303918.97</v>
      </c>
      <c r="G37" s="1">
        <v>14502.42672053619</v>
      </c>
      <c r="H37" s="1">
        <v>17549.04837041768</v>
      </c>
      <c r="I37" s="1">
        <v>0.1736060888074794</v>
      </c>
      <c r="J37" s="1">
        <v>1736.574340432445</v>
      </c>
      <c r="K37" s="1">
        <f>'Full Data'!$D37+K36</f>
        <v>61861845.01</v>
      </c>
      <c r="L37" s="1">
        <f>'Full Data'!$F37+L36</f>
        <v>59881845.01</v>
      </c>
      <c r="M37" s="3">
        <f>((('Full Data'!$L37/'Project info'!$H$3)*100)-100)/100</f>
        <v>1.067546936</v>
      </c>
    </row>
    <row r="38" ht="15.75" customHeight="1">
      <c r="A38" s="1" t="s">
        <v>14</v>
      </c>
      <c r="B38" s="1">
        <v>12.0</v>
      </c>
      <c r="C38" s="1">
        <v>3031.388541632076</v>
      </c>
      <c r="D38" s="1">
        <f>('Full Data'!$C38*1800)</f>
        <v>5456499.375</v>
      </c>
      <c r="E38" s="1">
        <f t="shared" si="1"/>
        <v>180000</v>
      </c>
      <c r="F38" s="1">
        <f>'Full Data'!$D38-'Full Data'!$E38</f>
        <v>5276499.375</v>
      </c>
      <c r="G38" s="1">
        <v>14662.68409599096</v>
      </c>
      <c r="H38" s="1">
        <v>17694.07263762304</v>
      </c>
      <c r="I38" s="1">
        <v>0.1713222616248569</v>
      </c>
      <c r="J38" s="1">
        <v>1727.8914687302831</v>
      </c>
      <c r="K38" s="1">
        <f>'Full Data'!$D38+K37</f>
        <v>67318344.39</v>
      </c>
      <c r="L38" s="1">
        <f>'Full Data'!$F38+L37</f>
        <v>65158344.39</v>
      </c>
      <c r="M38" s="3">
        <f>((('Full Data'!$L38/'Project info'!$H$3)*100)-100)/100</f>
        <v>1.2497292</v>
      </c>
    </row>
    <row r="39" ht="15.75" customHeight="1">
      <c r="A39" s="1" t="s">
        <v>14</v>
      </c>
      <c r="B39" s="1">
        <v>13.0</v>
      </c>
      <c r="C39" s="1">
        <v>3016.231598923915</v>
      </c>
      <c r="D39" s="1">
        <f>('Full Data'!$C39*1800)</f>
        <v>5429216.878</v>
      </c>
      <c r="E39" s="1">
        <f t="shared" si="1"/>
        <v>180000</v>
      </c>
      <c r="F39" s="1">
        <f>'Full Data'!$D39-'Full Data'!$E39</f>
        <v>5249216.878</v>
      </c>
      <c r="G39" s="1">
        <v>14824.46787965903</v>
      </c>
      <c r="H39" s="1">
        <v>17840.69947858295</v>
      </c>
      <c r="I39" s="1">
        <v>0.1690646492053062</v>
      </c>
      <c r="J39" s="1">
        <v>1719.2520113866315</v>
      </c>
      <c r="K39" s="1">
        <f>'Full Data'!$D39+K38</f>
        <v>72747561.27</v>
      </c>
      <c r="L39" s="1">
        <f>'Full Data'!$F39+L38</f>
        <v>70407561.27</v>
      </c>
      <c r="M39" s="3">
        <f>((('Full Data'!$L39/'Project info'!$H$3)*100)-100)/100</f>
        <v>1.430969479</v>
      </c>
    </row>
    <row r="40" ht="15.75" customHeight="1">
      <c r="A40" s="1" t="s">
        <v>14</v>
      </c>
      <c r="B40" s="1">
        <v>14.0</v>
      </c>
      <c r="C40" s="1">
        <v>3001.150440929296</v>
      </c>
      <c r="D40" s="1">
        <f>('Full Data'!$C40*1800)</f>
        <v>5402070.794</v>
      </c>
      <c r="E40" s="1">
        <f t="shared" si="1"/>
        <v>180000</v>
      </c>
      <c r="F40" s="1">
        <f>'Full Data'!$D40-'Full Data'!$E40</f>
        <v>5222070.794</v>
      </c>
      <c r="G40" s="1">
        <v>14987.79371645024</v>
      </c>
      <c r="H40" s="1">
        <v>17988.94415737954</v>
      </c>
      <c r="I40" s="1">
        <v>0.16683305116037872</v>
      </c>
      <c r="J40" s="1">
        <v>1710.6557513296987</v>
      </c>
      <c r="K40" s="1">
        <f>'Full Data'!$D40+K39</f>
        <v>78149632.06</v>
      </c>
      <c r="L40" s="1">
        <f>'Full Data'!$F40+L39</f>
        <v>75629632.06</v>
      </c>
      <c r="M40" s="3">
        <f>((('Full Data'!$L40/'Project info'!$H$3)*100)-100)/100</f>
        <v>1.611272481</v>
      </c>
    </row>
    <row r="41" ht="15.75" customHeight="1">
      <c r="A41" s="1" t="s">
        <v>14</v>
      </c>
      <c r="B41" s="1">
        <v>15.0</v>
      </c>
      <c r="C41" s="1">
        <v>2986.14468872465</v>
      </c>
      <c r="D41" s="1">
        <f>('Full Data'!$C41*1800)</f>
        <v>5375060.44</v>
      </c>
      <c r="E41" s="1">
        <f t="shared" si="1"/>
        <v>180000</v>
      </c>
      <c r="F41" s="1">
        <f>'Full Data'!$D41-'Full Data'!$E41</f>
        <v>5195060.44</v>
      </c>
      <c r="G41" s="1">
        <v>15152.67740581939</v>
      </c>
      <c r="H41" s="1">
        <v>18138.82209454404</v>
      </c>
      <c r="I41" s="1">
        <v>0.16462726593601962</v>
      </c>
      <c r="J41" s="1">
        <v>1702.1024725730506</v>
      </c>
      <c r="K41" s="1">
        <f>'Full Data'!$D41+K40</f>
        <v>83524692.5</v>
      </c>
      <c r="L41" s="1">
        <f>'Full Data'!$F41+L40</f>
        <v>80824692.5</v>
      </c>
      <c r="M41" s="3">
        <f>((('Full Data'!$L41/'Project info'!$H$3)*100)-100)/100</f>
        <v>1.790642895</v>
      </c>
    </row>
    <row r="42" ht="15.75" customHeight="1">
      <c r="A42" s="1" t="s">
        <v>14</v>
      </c>
      <c r="B42" s="1">
        <v>16.0</v>
      </c>
      <c r="C42" s="1">
        <v>2971.213965281027</v>
      </c>
      <c r="D42" s="1">
        <f>('Full Data'!$C42*1800)</f>
        <v>5348185.138</v>
      </c>
      <c r="E42" s="1">
        <f t="shared" si="1"/>
        <v>180000</v>
      </c>
      <c r="F42" s="1">
        <f>'Full Data'!$D42-'Full Data'!$E42</f>
        <v>5168185.138</v>
      </c>
      <c r="G42" s="1">
        <v>15319.13490332121</v>
      </c>
      <c r="H42" s="1">
        <v>18290.34886860224</v>
      </c>
      <c r="I42" s="1">
        <v>0.16244709090166679</v>
      </c>
      <c r="J42" s="1">
        <v>1693.5919602101853</v>
      </c>
      <c r="K42" s="1">
        <f>'Full Data'!$D42+K41</f>
        <v>88872877.64</v>
      </c>
      <c r="L42" s="1">
        <f>'Full Data'!$F42+L41</f>
        <v>85992877.64</v>
      </c>
      <c r="M42" s="3">
        <f>((('Full Data'!$L42/'Project info'!$H$3)*100)-100)/100</f>
        <v>1.969085382</v>
      </c>
    </row>
    <row r="43" ht="15.75" customHeight="1">
      <c r="A43" s="1" t="s">
        <v>14</v>
      </c>
      <c r="B43" s="1">
        <v>17.0</v>
      </c>
      <c r="C43" s="1">
        <v>2956.357895454621</v>
      </c>
      <c r="D43" s="1">
        <f>('Full Data'!$C43*1800)</f>
        <v>5321444.212</v>
      </c>
      <c r="E43" s="1">
        <f t="shared" si="1"/>
        <v>180000</v>
      </c>
      <c r="F43" s="1">
        <f>'Full Data'!$D43-'Full Data'!$E43</f>
        <v>5141444.212</v>
      </c>
      <c r="G43" s="1">
        <v>15487.18232218083</v>
      </c>
      <c r="H43" s="1">
        <v>18443.54021763545</v>
      </c>
      <c r="I43" s="1">
        <v>0.1602923224375217</v>
      </c>
      <c r="J43" s="1">
        <v>1685.124000409134</v>
      </c>
      <c r="K43" s="1">
        <f>'Full Data'!$D43+K42</f>
        <v>94194321.85</v>
      </c>
      <c r="L43" s="1">
        <f>'Full Data'!$F43+L42</f>
        <v>91134321.85</v>
      </c>
      <c r="M43" s="3">
        <f>((('Full Data'!$L43/'Project info'!$H$3)*100)-100)/100</f>
        <v>2.146604582</v>
      </c>
    </row>
    <row r="44" ht="15.75" customHeight="1">
      <c r="A44" s="1" t="s">
        <v>14</v>
      </c>
      <c r="B44" s="1">
        <v>18.0</v>
      </c>
      <c r="C44" s="1">
        <v>2941.576105977349</v>
      </c>
      <c r="D44" s="1">
        <f>('Full Data'!$C44*1800)</f>
        <v>5294836.991</v>
      </c>
      <c r="E44" s="1">
        <f t="shared" si="1"/>
        <v>180000</v>
      </c>
      <c r="F44" s="1">
        <f>'Full Data'!$D44-'Full Data'!$E44</f>
        <v>5114836.991</v>
      </c>
      <c r="G44" s="1">
        <v>15656.83593487991</v>
      </c>
      <c r="H44" s="1">
        <v>18598.41204085726</v>
      </c>
      <c r="I44" s="1">
        <v>0.15816275601998991</v>
      </c>
      <c r="J44" s="1">
        <v>1676.6983804070887</v>
      </c>
      <c r="K44" s="1">
        <f>'Full Data'!$D44+K43</f>
        <v>99489158.84</v>
      </c>
      <c r="L44" s="1">
        <f>'Full Data'!$F44+L43</f>
        <v>96249158.84</v>
      </c>
      <c r="M44" s="3">
        <f>((('Full Data'!$L44/'Project info'!$H$3)*100)-100)/100</f>
        <v>2.323205111</v>
      </c>
    </row>
    <row r="45" ht="15.75" customHeight="1">
      <c r="A45" s="1" t="s">
        <v>14</v>
      </c>
      <c r="B45" s="1">
        <v>19.0</v>
      </c>
      <c r="C45" s="1">
        <v>2926.868225447462</v>
      </c>
      <c r="D45" s="1">
        <f>('Full Data'!$C45*1800)</f>
        <v>5268362.806</v>
      </c>
      <c r="E45" s="1">
        <f t="shared" si="1"/>
        <v>180000</v>
      </c>
      <c r="F45" s="1">
        <f>'Full Data'!$D45-'Full Data'!$E45</f>
        <v>5088362.806</v>
      </c>
      <c r="G45" s="1">
        <v>15828.11217475859</v>
      </c>
      <c r="H45" s="1">
        <v>18754.98040020606</v>
      </c>
      <c r="I45" s="1">
        <v>0.1560581863052923</v>
      </c>
      <c r="J45" s="1">
        <v>1668.3148885050532</v>
      </c>
      <c r="K45" s="1">
        <f>'Full Data'!$D45+K44</f>
        <v>104757521.6</v>
      </c>
      <c r="L45" s="1">
        <f>'Full Data'!$F45+L44</f>
        <v>101337521.6</v>
      </c>
      <c r="M45" s="3">
        <f>((('Full Data'!$L45/'Project info'!$H$3)*100)-100)/100</f>
        <v>2.498891564</v>
      </c>
    </row>
    <row r="46" ht="15.75" customHeight="1">
      <c r="A46" s="1" t="s">
        <v>14</v>
      </c>
      <c r="B46" s="1">
        <v>20.0</v>
      </c>
      <c r="C46" s="1">
        <v>2912.233884320225</v>
      </c>
      <c r="D46" s="1">
        <f>('Full Data'!$C46*1800)</f>
        <v>5242020.992</v>
      </c>
      <c r="E46" s="1">
        <f t="shared" si="1"/>
        <v>180000</v>
      </c>
      <c r="F46" s="1">
        <f>'Full Data'!$D46-'Full Data'!$E46</f>
        <v>5062020.992</v>
      </c>
      <c r="G46" s="1">
        <v>16001.02763763342</v>
      </c>
      <c r="H46" s="1">
        <v>18913.26152195364</v>
      </c>
      <c r="I46" s="1">
        <v>0.153978407211249</v>
      </c>
      <c r="J46" s="1">
        <v>1659.973314062528</v>
      </c>
      <c r="K46" s="1">
        <f>'Full Data'!$D46+K45</f>
        <v>109999542.6</v>
      </c>
      <c r="L46" s="1">
        <f>'Full Data'!$F46+L45</f>
        <v>106399542.6</v>
      </c>
      <c r="M46" s="3">
        <f>((('Full Data'!$L46/'Project info'!$H$3)*100)-100)/100</f>
        <v>2.67366851</v>
      </c>
    </row>
    <row r="47" ht="15.75" customHeight="1">
      <c r="A47" s="1" t="s">
        <v>14</v>
      </c>
      <c r="B47" s="1">
        <v>21.0</v>
      </c>
      <c r="C47" s="1">
        <v>2897.672714898623</v>
      </c>
      <c r="D47" s="1">
        <f>('Full Data'!$C47*1800)</f>
        <v>5215810.887</v>
      </c>
      <c r="E47" s="1">
        <f t="shared" si="1"/>
        <v>180000</v>
      </c>
      <c r="F47" s="1">
        <f>'Full Data'!$D47-'Full Data'!$E47</f>
        <v>5035810.887</v>
      </c>
      <c r="G47" s="1">
        <v>16175.59908343135</v>
      </c>
      <c r="H47" s="1">
        <v>19073.27179832998</v>
      </c>
      <c r="I47" s="1">
        <v>0.1519232119972379</v>
      </c>
      <c r="J47" s="1">
        <v>1651.6734474922148</v>
      </c>
      <c r="K47" s="1">
        <f>'Full Data'!$D47+K46</f>
        <v>115215353.5</v>
      </c>
      <c r="L47" s="1">
        <f>'Full Data'!$F47+L46</f>
        <v>111435353.5</v>
      </c>
      <c r="M47" s="3">
        <f>((('Full Data'!$L47/'Project info'!$H$3)*100)-100)/100</f>
        <v>2.847540497</v>
      </c>
    </row>
    <row r="48" ht="15.75" customHeight="1">
      <c r="A48" s="1" t="s">
        <v>14</v>
      </c>
      <c r="B48" s="1">
        <v>22.0</v>
      </c>
      <c r="C48" s="1">
        <v>2883.18435132413</v>
      </c>
      <c r="D48" s="1">
        <f>('Full Data'!$C48*1800)</f>
        <v>5189731.832</v>
      </c>
      <c r="E48" s="1">
        <f t="shared" si="1"/>
        <v>180000</v>
      </c>
      <c r="F48" s="1">
        <f>'Full Data'!$D48-'Full Data'!$E48</f>
        <v>5009731.832</v>
      </c>
      <c r="G48" s="1">
        <v>16351.84343784016</v>
      </c>
      <c r="H48" s="1">
        <v>19235.02778916429</v>
      </c>
      <c r="I48" s="1">
        <v>0.1498923933423335</v>
      </c>
      <c r="J48" s="1">
        <v>1643.415080254754</v>
      </c>
      <c r="K48" s="1">
        <f>'Full Data'!$D48+K47</f>
        <v>120405085.4</v>
      </c>
      <c r="L48" s="1">
        <f>'Full Data'!$F48+L47</f>
        <v>116445085.4</v>
      </c>
      <c r="M48" s="3">
        <f>((('Full Data'!$L48/'Project info'!$H$3)*100)-100)/100</f>
        <v>3.020512049</v>
      </c>
    </row>
    <row r="49" ht="15.75" customHeight="1">
      <c r="A49" s="1" t="s">
        <v>14</v>
      </c>
      <c r="B49" s="1">
        <v>23.0</v>
      </c>
      <c r="C49" s="1">
        <v>2868.768429567509</v>
      </c>
      <c r="D49" s="1">
        <f>('Full Data'!$C49*1800)</f>
        <v>5163783.173</v>
      </c>
      <c r="E49" s="1">
        <f t="shared" si="1"/>
        <v>180000</v>
      </c>
      <c r="F49" s="1">
        <f>'Full Data'!$D49-'Full Data'!$E49</f>
        <v>4983783.173</v>
      </c>
      <c r="G49" s="1">
        <v>16529.77779397518</v>
      </c>
      <c r="H49" s="1">
        <v>19398.54622354269</v>
      </c>
      <c r="I49" s="1">
        <v>0.1478857434216324</v>
      </c>
      <c r="J49" s="1">
        <v>1635.19800485348</v>
      </c>
      <c r="K49" s="1">
        <f>'Full Data'!$D49+K48</f>
        <v>125568868.5</v>
      </c>
      <c r="L49" s="1">
        <f>'Full Data'!$F49+L48</f>
        <v>121428868.5</v>
      </c>
      <c r="M49" s="3">
        <f>((('Full Data'!$L49/'Project info'!$H$3)*100)-100)/100</f>
        <v>3.19258767</v>
      </c>
    </row>
    <row r="50" ht="15.75" customHeight="1">
      <c r="A50" s="1" t="s">
        <v>14</v>
      </c>
      <c r="B50" s="1">
        <v>24.0</v>
      </c>
      <c r="C50" s="1">
        <v>2854.424587419672</v>
      </c>
      <c r="D50" s="1">
        <f>('Full Data'!$C50*1800)</f>
        <v>5137964.257</v>
      </c>
      <c r="E50" s="1">
        <f t="shared" si="1"/>
        <v>180000</v>
      </c>
      <c r="F50" s="1">
        <f>'Full Data'!$D50-'Full Data'!$E50</f>
        <v>4957964.257</v>
      </c>
      <c r="G50" s="1">
        <v>16709.41941406277</v>
      </c>
      <c r="H50" s="1">
        <v>19563.84400148244</v>
      </c>
      <c r="I50" s="1">
        <v>0.1459030539807708</v>
      </c>
      <c r="J50" s="1">
        <v>1627.022014829213</v>
      </c>
      <c r="K50" s="1">
        <f>'Full Data'!$D50+K49</f>
        <v>130706832.8</v>
      </c>
      <c r="L50" s="1">
        <f>'Full Data'!$F50+L49</f>
        <v>126386832.8</v>
      </c>
      <c r="M50" s="3">
        <f>((('Full Data'!$L50/'Project info'!$H$3)*100)-100)/100</f>
        <v>3.363771837</v>
      </c>
    </row>
    <row r="51" ht="15.75" customHeight="1">
      <c r="A51" s="1" t="s">
        <v>14</v>
      </c>
      <c r="B51" s="1">
        <v>25.0</v>
      </c>
      <c r="C51" s="1">
        <v>2840.152464482574</v>
      </c>
      <c r="D51" s="1">
        <f>('Full Data'!$C51*1800)</f>
        <v>5112274.436</v>
      </c>
      <c r="E51" s="1">
        <f t="shared" si="1"/>
        <v>180000</v>
      </c>
      <c r="F51" s="1">
        <f>'Full Data'!$D51-'Full Data'!$E51</f>
        <v>4932274.436</v>
      </c>
      <c r="G51" s="1">
        <v>16890.7857311405</v>
      </c>
      <c r="H51" s="1">
        <v>19730.93819562307</v>
      </c>
      <c r="I51" s="1">
        <v>0.1439441164086464</v>
      </c>
      <c r="J51" s="1">
        <v>1618.886904755067</v>
      </c>
      <c r="K51" s="1">
        <f>'Full Data'!$D51+K50</f>
        <v>135819107.2</v>
      </c>
      <c r="L51" s="1">
        <f>'Full Data'!$F51+L50</f>
        <v>131319107.2</v>
      </c>
      <c r="M51" s="3">
        <f>((('Full Data'!$L51/'Project info'!$H$3)*100)-100)/100</f>
        <v>3.53406901</v>
      </c>
    </row>
    <row r="52" ht="15.75" customHeight="1">
      <c r="A52" s="1" t="s">
        <v>15</v>
      </c>
      <c r="B52" s="1">
        <v>1.0</v>
      </c>
      <c r="C52" s="1">
        <v>3153.752</v>
      </c>
      <c r="D52" s="1">
        <f>('Full Data'!$C52*1800)</f>
        <v>5676753.6</v>
      </c>
      <c r="E52" s="1">
        <f t="shared" si="1"/>
        <v>180000</v>
      </c>
      <c r="F52" s="1">
        <f>'Full Data'!$D52-'Full Data'!$E52</f>
        <v>5496753.6</v>
      </c>
      <c r="G52" s="1">
        <v>11305.788</v>
      </c>
      <c r="H52" s="1">
        <v>14459.54</v>
      </c>
      <c r="I52" s="1">
        <v>0.20199999999999999</v>
      </c>
      <c r="J52" s="1">
        <v>1797.63864</v>
      </c>
      <c r="K52" s="1">
        <v>5676753.6</v>
      </c>
      <c r="L52" s="1">
        <v>5496753.6</v>
      </c>
      <c r="M52" s="3">
        <f>((('Full Data'!$L52/'Project info'!$H$4)*100)-100)/100</f>
        <v>-0.8056333976</v>
      </c>
    </row>
    <row r="53" ht="15.75" customHeight="1">
      <c r="A53" s="1" t="s">
        <v>15</v>
      </c>
      <c r="B53" s="1">
        <v>2.0</v>
      </c>
      <c r="C53" s="1">
        <v>3137.98324</v>
      </c>
      <c r="D53" s="1">
        <f>('Full Data'!$C53*1800)</f>
        <v>5648369.832</v>
      </c>
      <c r="E53" s="1">
        <f t="shared" si="1"/>
        <v>180000</v>
      </c>
      <c r="F53" s="1">
        <f>'Full Data'!$D53-'Full Data'!$E53</f>
        <v>5468369.832</v>
      </c>
      <c r="G53" s="1">
        <v>11434.61464</v>
      </c>
      <c r="H53" s="1">
        <v>14572.59788</v>
      </c>
      <c r="I53" s="1">
        <v>0.2153345111036578</v>
      </c>
      <c r="J53" s="1">
        <v>1788.6504467999998</v>
      </c>
      <c r="K53" s="1">
        <f>'Full Data'!$D53+K52</f>
        <v>11325123.43</v>
      </c>
      <c r="L53" s="1">
        <f>'Full Data'!$F53+L52</f>
        <v>10965123.43</v>
      </c>
      <c r="M53" s="3">
        <f>((('Full Data'!$L53/'Project info'!$H$4)*100)-100)/100</f>
        <v>-0.6122704525</v>
      </c>
    </row>
    <row r="54" ht="15.75" customHeight="1">
      <c r="A54" s="1" t="s">
        <v>15</v>
      </c>
      <c r="B54" s="1">
        <v>3.0</v>
      </c>
      <c r="C54" s="1">
        <v>3122.2933238</v>
      </c>
      <c r="D54" s="1">
        <f>('Full Data'!$C54*1800)</f>
        <v>5620127.983</v>
      </c>
      <c r="E54" s="1">
        <f t="shared" si="1"/>
        <v>180000</v>
      </c>
      <c r="F54" s="1">
        <f>'Full Data'!$D54-'Full Data'!$E54</f>
        <v>5440127.983</v>
      </c>
      <c r="G54" s="1">
        <v>11564.6507026</v>
      </c>
      <c r="H54" s="1">
        <v>14686.9440264</v>
      </c>
      <c r="I54" s="1">
        <v>0.2125897203793813</v>
      </c>
      <c r="J54" s="1">
        <v>1779.7071945659998</v>
      </c>
      <c r="K54" s="1">
        <f>'Full Data'!$D54+K53</f>
        <v>16945251.41</v>
      </c>
      <c r="L54" s="1">
        <f>'Full Data'!$F54+L53</f>
        <v>16405251.41</v>
      </c>
      <c r="M54" s="3">
        <f>((('Full Data'!$L54/'Project info'!$H$4)*100)-100)/100</f>
        <v>-0.4199061463</v>
      </c>
    </row>
    <row r="55" ht="15.75" customHeight="1">
      <c r="A55" s="1" t="s">
        <v>15</v>
      </c>
      <c r="B55" s="1">
        <v>4.0</v>
      </c>
      <c r="C55" s="1">
        <v>3106.681857181</v>
      </c>
      <c r="D55" s="1">
        <f>('Full Data'!$C55*1800)</f>
        <v>5592027.343</v>
      </c>
      <c r="E55" s="1">
        <f t="shared" si="1"/>
        <v>180000</v>
      </c>
      <c r="F55" s="1">
        <f>'Full Data'!$D55-'Full Data'!$E55</f>
        <v>5412027.343</v>
      </c>
      <c r="G55" s="1">
        <v>11695.908676245</v>
      </c>
      <c r="H55" s="1">
        <v>14802.590533426</v>
      </c>
      <c r="I55" s="1">
        <v>0.2098742007465345</v>
      </c>
      <c r="J55" s="1">
        <v>1770.8086585931699</v>
      </c>
      <c r="K55" s="1">
        <f>'Full Data'!$D55+K54</f>
        <v>22537278.76</v>
      </c>
      <c r="L55" s="1">
        <f>'Full Data'!$F55+L54</f>
        <v>21817278.76</v>
      </c>
      <c r="M55" s="3">
        <f>((('Full Data'!$L55/'Project info'!$H$4)*100)-100)/100</f>
        <v>-0.2285354859</v>
      </c>
    </row>
    <row r="56" ht="15.75" customHeight="1">
      <c r="A56" s="1" t="s">
        <v>15</v>
      </c>
      <c r="B56" s="1">
        <v>5.0</v>
      </c>
      <c r="C56" s="1">
        <v>3091.148447895095</v>
      </c>
      <c r="D56" s="1">
        <f>('Full Data'!$C56*1800)</f>
        <v>5564067.206</v>
      </c>
      <c r="E56" s="1">
        <f t="shared" si="1"/>
        <v>180000</v>
      </c>
      <c r="F56" s="1">
        <f>'Full Data'!$D56-'Full Data'!$E56</f>
        <v>5384067.206</v>
      </c>
      <c r="G56" s="1">
        <v>11828.40117229336</v>
      </c>
      <c r="H56" s="1">
        <v>14919.54962018845</v>
      </c>
      <c r="I56" s="1">
        <v>0.20718778559590662</v>
      </c>
      <c r="J56" s="1">
        <v>1761.954615300204</v>
      </c>
      <c r="K56" s="1">
        <f>'Full Data'!$D56+K55</f>
        <v>28101345.96</v>
      </c>
      <c r="L56" s="1">
        <f>'Full Data'!$F56+L55</f>
        <v>27201345.96</v>
      </c>
      <c r="M56" s="3">
        <f>((('Full Data'!$L56/'Project info'!$H$4)*100)-100)/100</f>
        <v>-0.03815350296</v>
      </c>
    </row>
    <row r="57" ht="15.75" customHeight="1">
      <c r="A57" s="1" t="s">
        <v>15</v>
      </c>
      <c r="B57" s="1">
        <v>6.0</v>
      </c>
      <c r="C57" s="1">
        <v>3075.692705655619</v>
      </c>
      <c r="D57" s="1">
        <f>('Full Data'!$C57*1800)</f>
        <v>5536246.87</v>
      </c>
      <c r="E57" s="1">
        <f t="shared" si="1"/>
        <v>180000</v>
      </c>
      <c r="F57" s="1">
        <f>'Full Data'!$D57-'Full Data'!$E57</f>
        <v>5356246.87</v>
      </c>
      <c r="G57" s="1">
        <v>11962.14092625576</v>
      </c>
      <c r="H57" s="1">
        <v>15037.83363191138</v>
      </c>
      <c r="I57" s="1">
        <v>0.20453030542436468</v>
      </c>
      <c r="J57" s="1">
        <v>1753.1448422237029</v>
      </c>
      <c r="K57" s="1">
        <f>'Full Data'!$D57+K56</f>
        <v>33637592.83</v>
      </c>
      <c r="L57" s="1">
        <f>'Full Data'!$F57+L56</f>
        <v>32557592.83</v>
      </c>
      <c r="M57" s="3">
        <f>((('Full Data'!$L57/'Project info'!$H$4)*100)-100)/100</f>
        <v>0.1512447458</v>
      </c>
    </row>
    <row r="58" ht="15.75" customHeight="1">
      <c r="A58" s="1" t="s">
        <v>15</v>
      </c>
      <c r="B58" s="1">
        <v>7.0</v>
      </c>
      <c r="C58" s="1">
        <v>3060.314242127341</v>
      </c>
      <c r="D58" s="1">
        <f>('Full Data'!$C58*1800)</f>
        <v>5508565.636</v>
      </c>
      <c r="E58" s="1">
        <f t="shared" si="1"/>
        <v>180000</v>
      </c>
      <c r="F58" s="1">
        <f>'Full Data'!$D58-'Full Data'!$E58</f>
        <v>5328565.636</v>
      </c>
      <c r="G58" s="1">
        <v>12097.1407990466</v>
      </c>
      <c r="H58" s="1">
        <v>15157.45504117394</v>
      </c>
      <c r="I58" s="1">
        <v>0.2019015879522161</v>
      </c>
      <c r="J58" s="1">
        <v>1744.3791180125843</v>
      </c>
      <c r="K58" s="1">
        <f>'Full Data'!$D58+K57</f>
        <v>39146158.47</v>
      </c>
      <c r="L58" s="1">
        <f>'Full Data'!$F58+L57</f>
        <v>37886158.47</v>
      </c>
      <c r="M58" s="3">
        <f>((('Full Data'!$L58/'Project info'!$H$4)*100)-100)/100</f>
        <v>0.3396641791</v>
      </c>
    </row>
    <row r="59" ht="15.75" customHeight="1">
      <c r="A59" s="1" t="s">
        <v>15</v>
      </c>
      <c r="B59" s="1">
        <v>8.0</v>
      </c>
      <c r="C59" s="1">
        <v>3045.012670916704</v>
      </c>
      <c r="D59" s="1">
        <f>('Full Data'!$C59*1800)</f>
        <v>5481022.808</v>
      </c>
      <c r="E59" s="1">
        <f t="shared" si="1"/>
        <v>180000</v>
      </c>
      <c r="F59" s="1">
        <f>'Full Data'!$D59-'Full Data'!$E59</f>
        <v>5301022.808</v>
      </c>
      <c r="G59" s="1">
        <v>12233.4137782477</v>
      </c>
      <c r="H59" s="1">
        <v>15278.42644916441</v>
      </c>
      <c r="I59" s="1">
        <v>0.19930145823906092</v>
      </c>
      <c r="J59" s="1">
        <v>1735.657222422521</v>
      </c>
      <c r="K59" s="1">
        <f>'Full Data'!$D59+K58</f>
        <v>44627181.28</v>
      </c>
      <c r="L59" s="1">
        <f>'Full Data'!$F59+L58</f>
        <v>43187181.28</v>
      </c>
      <c r="M59" s="3">
        <f>((('Full Data'!$L59/'Project info'!$H$4)*100)-100)/100</f>
        <v>0.527109691</v>
      </c>
    </row>
    <row r="60" ht="15.75" customHeight="1">
      <c r="A60" s="1" t="s">
        <v>15</v>
      </c>
      <c r="B60" s="1">
        <v>9.0</v>
      </c>
      <c r="C60" s="1">
        <v>3029.787607562121</v>
      </c>
      <c r="D60" s="1">
        <f>('Full Data'!$C60*1800)</f>
        <v>5453617.694</v>
      </c>
      <c r="E60" s="1">
        <f t="shared" si="1"/>
        <v>180000</v>
      </c>
      <c r="F60" s="1">
        <f>'Full Data'!$D60-'Full Data'!$E60</f>
        <v>5273617.694</v>
      </c>
      <c r="G60" s="1">
        <v>12370.97297938476</v>
      </c>
      <c r="H60" s="1">
        <v>15400.76058694688</v>
      </c>
      <c r="I60" s="1">
        <v>0.19672973879809919</v>
      </c>
      <c r="J60" s="1">
        <v>1726.978936310409</v>
      </c>
      <c r="K60" s="1">
        <f>'Full Data'!$D60+K59</f>
        <v>50080798.97</v>
      </c>
      <c r="L60" s="1">
        <f>'Full Data'!$F60+L59</f>
        <v>48460798.97</v>
      </c>
      <c r="M60" s="3">
        <f>((('Full Data'!$L60/'Project info'!$H$4)*100)-100)/100</f>
        <v>0.7135861511</v>
      </c>
    </row>
    <row r="61" ht="15.75" customHeight="1">
      <c r="A61" s="1" t="s">
        <v>15</v>
      </c>
      <c r="B61" s="1">
        <v>10.0</v>
      </c>
      <c r="C61" s="1">
        <v>3014.63866952431</v>
      </c>
      <c r="D61" s="1">
        <f>('Full Data'!$C61*1800)</f>
        <v>5426349.605</v>
      </c>
      <c r="E61" s="1">
        <f t="shared" si="1"/>
        <v>180000</v>
      </c>
      <c r="F61" s="1">
        <f>'Full Data'!$D61-'Full Data'!$E61</f>
        <v>5246349.605</v>
      </c>
      <c r="G61" s="1">
        <v>12509.83164721642</v>
      </c>
      <c r="H61" s="1">
        <v>15524.47031674073</v>
      </c>
      <c r="I61" s="1">
        <v>0.1941862497088542</v>
      </c>
      <c r="J61" s="1">
        <v>1718.3440416288565</v>
      </c>
      <c r="K61" s="1">
        <f>'Full Data'!$D61+K60</f>
        <v>55507148.58</v>
      </c>
      <c r="L61" s="1">
        <f>'Full Data'!$F61+L60</f>
        <v>53707148.58</v>
      </c>
      <c r="M61" s="3">
        <f>((('Full Data'!$L61/'Project info'!$H$4)*100)-100)/100</f>
        <v>0.8990984046</v>
      </c>
    </row>
    <row r="62" ht="15.75" customHeight="1">
      <c r="A62" s="1" t="s">
        <v>15</v>
      </c>
      <c r="B62" s="1">
        <v>11.0</v>
      </c>
      <c r="C62" s="1">
        <v>2999.565476176688</v>
      </c>
      <c r="D62" s="1">
        <f>('Full Data'!$C62*1800)</f>
        <v>5399217.857</v>
      </c>
      <c r="E62" s="1">
        <f t="shared" si="1"/>
        <v>180000</v>
      </c>
      <c r="F62" s="1">
        <f>'Full Data'!$D62-'Full Data'!$E62</f>
        <v>5219217.857</v>
      </c>
      <c r="G62" s="1">
        <v>12650.0031570362</v>
      </c>
      <c r="H62" s="1">
        <v>15649.56863321289</v>
      </c>
      <c r="I62" s="1">
        <v>0.19167080872828313</v>
      </c>
      <c r="J62" s="1">
        <v>1709.7523214207122</v>
      </c>
      <c r="K62" s="1">
        <f>'Full Data'!$D62+K61</f>
        <v>60906366.43</v>
      </c>
      <c r="L62" s="1">
        <f>'Full Data'!$F62+L61</f>
        <v>58926366.43</v>
      </c>
      <c r="M62" s="3">
        <f>((('Full Data'!$L62/'Project info'!$H$4)*100)-100)/100</f>
        <v>1.083651273</v>
      </c>
    </row>
    <row r="63" ht="15.75" customHeight="1">
      <c r="A63" s="1" t="s">
        <v>15</v>
      </c>
      <c r="B63" s="1">
        <v>12.0</v>
      </c>
      <c r="C63" s="1">
        <v>2984.567648795805</v>
      </c>
      <c r="D63" s="1">
        <f>('Full Data'!$C63*1800)</f>
        <v>5372221.768</v>
      </c>
      <c r="E63" s="1">
        <f t="shared" si="1"/>
        <v>180000</v>
      </c>
      <c r="F63" s="1">
        <f>'Full Data'!$D63-'Full Data'!$E63</f>
        <v>5192221.768</v>
      </c>
      <c r="G63" s="1">
        <v>12791.50101598745</v>
      </c>
      <c r="H63" s="1">
        <v>15776.06866478325</v>
      </c>
      <c r="I63" s="1">
        <v>0.18918323140024249</v>
      </c>
      <c r="J63" s="1">
        <v>1701.2035598136085</v>
      </c>
      <c r="K63" s="1">
        <f>'Full Data'!$D63+K62</f>
        <v>66278588.2</v>
      </c>
      <c r="L63" s="1">
        <f>'Full Data'!$F63+L62</f>
        <v>64118588.2</v>
      </c>
      <c r="M63" s="3">
        <f>((('Full Data'!$L63/'Project info'!$H$4)*100)-100)/100</f>
        <v>1.267249552</v>
      </c>
    </row>
    <row r="64" ht="15.75" customHeight="1">
      <c r="A64" s="1" t="s">
        <v>15</v>
      </c>
      <c r="B64" s="1">
        <v>13.0</v>
      </c>
      <c r="C64" s="1">
        <v>2969.644810551826</v>
      </c>
      <c r="D64" s="1">
        <f>('Full Data'!$C64*1800)</f>
        <v>5345360.659</v>
      </c>
      <c r="E64" s="1">
        <f t="shared" si="1"/>
        <v>180000</v>
      </c>
      <c r="F64" s="1">
        <f>'Full Data'!$D64-'Full Data'!$E64</f>
        <v>5165360.659</v>
      </c>
      <c r="G64" s="1">
        <v>12934.3388643913</v>
      </c>
      <c r="H64" s="1">
        <v>15903.98367494313</v>
      </c>
      <c r="I64" s="1">
        <v>0.1867233311632813</v>
      </c>
      <c r="J64" s="1">
        <v>1692.6975420145407</v>
      </c>
      <c r="K64" s="1">
        <f>'Full Data'!$D64+K63</f>
        <v>71623948.86</v>
      </c>
      <c r="L64" s="1">
        <f>'Full Data'!$F64+L63</f>
        <v>69283948.86</v>
      </c>
      <c r="M64" s="3">
        <f>((('Full Data'!$L64/'Project info'!$H$4)*100)-100)/100</f>
        <v>1.449898016</v>
      </c>
    </row>
    <row r="65" ht="15.75" customHeight="1">
      <c r="A65" s="1" t="s">
        <v>15</v>
      </c>
      <c r="B65" s="1">
        <v>14.0</v>
      </c>
      <c r="C65" s="1">
        <v>2954.796586499067</v>
      </c>
      <c r="D65" s="1">
        <f>('Full Data'!$C65*1800)</f>
        <v>5318633.856</v>
      </c>
      <c r="E65" s="1">
        <f t="shared" si="1"/>
        <v>180000</v>
      </c>
      <c r="F65" s="1">
        <f>'Full Data'!$D65-'Full Data'!$E65</f>
        <v>5138633.856</v>
      </c>
      <c r="G65" s="1">
        <v>13078.53047708798</v>
      </c>
      <c r="H65" s="1">
        <v>16033.32706358704</v>
      </c>
      <c r="I65" s="1">
        <v>0.18429091945673862</v>
      </c>
      <c r="J65" s="1">
        <v>1684.234054304468</v>
      </c>
      <c r="K65" s="1">
        <f>'Full Data'!$D65+K64</f>
        <v>76942582.72</v>
      </c>
      <c r="L65" s="1">
        <f>'Full Data'!$F65+L64</f>
        <v>74422582.72</v>
      </c>
      <c r="M65" s="3">
        <f>((('Full Data'!$L65/'Project info'!$H$4)*100)-100)/100</f>
        <v>1.631601413</v>
      </c>
    </row>
    <row r="66" ht="15.75" customHeight="1">
      <c r="A66" s="1" t="s">
        <v>15</v>
      </c>
      <c r="B66" s="1">
        <v>15.0</v>
      </c>
      <c r="C66" s="1">
        <v>2940.022603566571</v>
      </c>
      <c r="D66" s="1">
        <f>('Full Data'!$C66*1800)</f>
        <v>5292040.686</v>
      </c>
      <c r="E66" s="1">
        <f t="shared" si="1"/>
        <v>180000</v>
      </c>
      <c r="F66" s="1">
        <f>'Full Data'!$D66-'Full Data'!$E66</f>
        <v>5112040.686</v>
      </c>
      <c r="G66" s="1">
        <v>13224.08976479135</v>
      </c>
      <c r="H66" s="1">
        <v>16164.11236835792</v>
      </c>
      <c r="I66" s="1">
        <v>0.1818858058251201</v>
      </c>
      <c r="J66" s="1">
        <v>1675.8128840329452</v>
      </c>
      <c r="K66" s="1">
        <f>'Full Data'!$D66+K65</f>
        <v>82234623.4</v>
      </c>
      <c r="L66" s="1">
        <f>'Full Data'!$F66+L65</f>
        <v>79534623.4</v>
      </c>
      <c r="M66" s="3">
        <f>((('Full Data'!$L66/'Project info'!$H$4)*100)-100)/100</f>
        <v>1.81236447</v>
      </c>
    </row>
    <row r="67" ht="15.75" customHeight="1">
      <c r="A67" s="1" t="s">
        <v>15</v>
      </c>
      <c r="B67" s="1">
        <v>16.0</v>
      </c>
      <c r="C67" s="1">
        <v>2925.322490548738</v>
      </c>
      <c r="D67" s="1">
        <f>('Full Data'!$C67*1800)</f>
        <v>5265580.483</v>
      </c>
      <c r="E67" s="1">
        <f t="shared" si="1"/>
        <v>180000</v>
      </c>
      <c r="F67" s="1">
        <f>'Full Data'!$D67-'Full Data'!$E67</f>
        <v>5085580.483</v>
      </c>
      <c r="G67" s="1">
        <v>13371.0307754571</v>
      </c>
      <c r="H67" s="1">
        <v>16296.35326600584</v>
      </c>
      <c r="I67" s="1">
        <v>0.17950779802073608</v>
      </c>
      <c r="J67" s="1">
        <v>1667.4338196127806</v>
      </c>
      <c r="K67" s="1">
        <f>'Full Data'!$D67+K66</f>
        <v>87500203.89</v>
      </c>
      <c r="L67" s="1">
        <f>'Full Data'!$F67+L66</f>
        <v>84620203.89</v>
      </c>
      <c r="M67" s="3">
        <f>((('Full Data'!$L67/'Project info'!$H$4)*100)-100)/100</f>
        <v>1.992191886</v>
      </c>
    </row>
    <row r="68" ht="15.75" customHeight="1">
      <c r="A68" s="1" t="s">
        <v>15</v>
      </c>
      <c r="B68" s="1">
        <v>17.0</v>
      </c>
      <c r="C68" s="1">
        <v>2910.695878095994</v>
      </c>
      <c r="D68" s="1">
        <f>('Full Data'!$C68*1800)</f>
        <v>5239252.581</v>
      </c>
      <c r="E68" s="1">
        <f t="shared" si="1"/>
        <v>180000</v>
      </c>
      <c r="F68" s="1">
        <f>'Full Data'!$D68-'Full Data'!$E68</f>
        <v>5059252.581</v>
      </c>
      <c r="G68" s="1">
        <v>13519.36769566441</v>
      </c>
      <c r="H68" s="1">
        <v>16430.06357376041</v>
      </c>
      <c r="I68" s="1">
        <v>0.1771567021045807</v>
      </c>
      <c r="J68" s="1">
        <v>1659.0966505147164</v>
      </c>
      <c r="K68" s="1">
        <f>'Full Data'!$D68+K67</f>
        <v>92739456.47</v>
      </c>
      <c r="L68" s="1">
        <f>'Full Data'!$F68+L67</f>
        <v>89679456.47</v>
      </c>
      <c r="M68" s="3">
        <f>((('Full Data'!$L68/'Project info'!$H$4)*100)-100)/100</f>
        <v>2.171088341</v>
      </c>
    </row>
    <row r="69" ht="15.75" customHeight="1">
      <c r="A69" s="1" t="s">
        <v>15</v>
      </c>
      <c r="B69" s="1">
        <v>18.0</v>
      </c>
      <c r="C69" s="1">
        <v>2896.142398705515</v>
      </c>
      <c r="D69" s="1">
        <f>('Full Data'!$C69*1800)</f>
        <v>5213056.318</v>
      </c>
      <c r="E69" s="1">
        <f t="shared" si="1"/>
        <v>180000</v>
      </c>
      <c r="F69" s="1">
        <f>'Full Data'!$D69-'Full Data'!$E69</f>
        <v>5033056.318</v>
      </c>
      <c r="G69" s="1">
        <v>13669.11485201153</v>
      </c>
      <c r="H69" s="1">
        <v>16565.25725071705</v>
      </c>
      <c r="I69" s="1">
        <v>0.1748323225454378</v>
      </c>
      <c r="J69" s="1">
        <v>1650.8011672621435</v>
      </c>
      <c r="K69" s="1">
        <f>'Full Data'!$D69+K68</f>
        <v>97952512.78</v>
      </c>
      <c r="L69" s="1">
        <f>'Full Data'!$F69+L68</f>
        <v>94712512.78</v>
      </c>
      <c r="M69" s="3">
        <f>((('Full Data'!$L69/'Project info'!$H$4)*100)-100)/100</f>
        <v>2.34905849</v>
      </c>
    </row>
    <row r="70" ht="15.75" customHeight="1">
      <c r="A70" s="1" t="s">
        <v>15</v>
      </c>
      <c r="B70" s="1">
        <v>19.0</v>
      </c>
      <c r="C70" s="1">
        <v>2881.661686711987</v>
      </c>
      <c r="D70" s="1">
        <f>('Full Data'!$C70*1800)</f>
        <v>5186991.036</v>
      </c>
      <c r="E70" s="1">
        <f t="shared" si="1"/>
        <v>180000</v>
      </c>
      <c r="F70" s="1">
        <f>'Full Data'!$D70-'Full Data'!$E70</f>
        <v>5006991.036</v>
      </c>
      <c r="G70" s="1">
        <v>13820.28671252518</v>
      </c>
      <c r="H70" s="1">
        <v>16701.94839923717</v>
      </c>
      <c r="I70" s="1">
        <v>0.172534462317199</v>
      </c>
      <c r="J70" s="1">
        <v>1642.5471614258324</v>
      </c>
      <c r="K70" s="1">
        <f>'Full Data'!$D70+K69</f>
        <v>103139503.8</v>
      </c>
      <c r="L70" s="1">
        <f>'Full Data'!$F70+L69</f>
        <v>99719503.82</v>
      </c>
      <c r="M70" s="3">
        <f>((('Full Data'!$L70/'Project info'!$H$4)*100)-100)/100</f>
        <v>2.526106964</v>
      </c>
    </row>
    <row r="71" ht="15.75" customHeight="1">
      <c r="A71" s="1" t="s">
        <v>15</v>
      </c>
      <c r="B71" s="1">
        <v>20.0</v>
      </c>
      <c r="C71" s="1">
        <v>2867.253378278427</v>
      </c>
      <c r="D71" s="1">
        <f>('Full Data'!$C71*1800)</f>
        <v>5161056.081</v>
      </c>
      <c r="E71" s="1">
        <f t="shared" si="1"/>
        <v>180000</v>
      </c>
      <c r="F71" s="1">
        <f>'Full Data'!$D71-'Full Data'!$E71</f>
        <v>4981056.081</v>
      </c>
      <c r="G71" s="1">
        <v>13972.89788808399</v>
      </c>
      <c r="H71" s="1">
        <v>16840.15126636242</v>
      </c>
      <c r="I71" s="1">
        <v>0.17026292299438311</v>
      </c>
      <c r="J71" s="1">
        <v>1634.3344256187033</v>
      </c>
      <c r="K71" s="1">
        <f>'Full Data'!$D71+K70</f>
        <v>108300559.9</v>
      </c>
      <c r="L71" s="1">
        <f>'Full Data'!$F71+L70</f>
        <v>104700559.9</v>
      </c>
      <c r="M71" s="3">
        <f>((('Full Data'!$L71/'Project info'!$H$4)*100)-100)/100</f>
        <v>2.702238371</v>
      </c>
    </row>
    <row r="72" ht="15.75" customHeight="1">
      <c r="A72" s="1" t="s">
        <v>15</v>
      </c>
      <c r="B72" s="1">
        <v>21.0</v>
      </c>
      <c r="C72" s="1">
        <v>2852.917111387035</v>
      </c>
      <c r="D72" s="1">
        <f>('Full Data'!$C72*1800)</f>
        <v>5135250.8</v>
      </c>
      <c r="E72" s="1">
        <f t="shared" si="1"/>
        <v>180000</v>
      </c>
      <c r="F72" s="1">
        <f>'Full Data'!$D72-'Full Data'!$E72</f>
        <v>4955250.8</v>
      </c>
      <c r="G72" s="1">
        <v>14126.96313385622</v>
      </c>
      <c r="H72" s="1">
        <v>16979.88024524326</v>
      </c>
      <c r="I72" s="1">
        <v>0.1680175048458455</v>
      </c>
      <c r="J72" s="1">
        <v>1626.16275349061</v>
      </c>
      <c r="K72" s="1">
        <f>'Full Data'!$D72+K71</f>
        <v>113435810.7</v>
      </c>
      <c r="L72" s="1">
        <f>'Full Data'!$F72+L71</f>
        <v>109655810.7</v>
      </c>
      <c r="M72" s="3">
        <f>((('Full Data'!$L72/'Project info'!$H$4)*100)-100)/100</f>
        <v>2.877457297</v>
      </c>
    </row>
    <row r="73" ht="15.75" customHeight="1">
      <c r="A73" s="1" t="s">
        <v>15</v>
      </c>
      <c r="B73" s="1">
        <v>22.0</v>
      </c>
      <c r="C73" s="1">
        <v>2838.652525830099</v>
      </c>
      <c r="D73" s="1">
        <f>('Full Data'!$C73*1800)</f>
        <v>5109574.546</v>
      </c>
      <c r="E73" s="1">
        <f t="shared" si="1"/>
        <v>180000</v>
      </c>
      <c r="F73" s="1">
        <f>'Full Data'!$D73-'Full Data'!$E73</f>
        <v>4929574.546</v>
      </c>
      <c r="G73" s="1">
        <v>14282.49735075172</v>
      </c>
      <c r="H73" s="1">
        <v>17121.14987658182</v>
      </c>
      <c r="I73" s="1">
        <v>0.16579800692667182</v>
      </c>
      <c r="J73" s="1">
        <v>1618.0319397231563</v>
      </c>
      <c r="K73" s="1">
        <f>'Full Data'!$D73+K72</f>
        <v>118545385.2</v>
      </c>
      <c r="L73" s="1">
        <f>'Full Data'!$F73+L72</f>
        <v>114585385.2</v>
      </c>
      <c r="M73" s="3">
        <f>((('Full Data'!$L73/'Project info'!$H$4)*100)-100)/100</f>
        <v>3.051768304</v>
      </c>
    </row>
    <row r="74" ht="15.75" customHeight="1">
      <c r="A74" s="1" t="s">
        <v>15</v>
      </c>
      <c r="B74" s="1">
        <v>23.0</v>
      </c>
      <c r="C74" s="1">
        <v>2824.459263200949</v>
      </c>
      <c r="D74" s="1">
        <f>('Full Data'!$C74*1800)</f>
        <v>5084026.674</v>
      </c>
      <c r="E74" s="1">
        <f t="shared" si="1"/>
        <v>180000</v>
      </c>
      <c r="F74" s="1">
        <f>'Full Data'!$D74-'Full Data'!$E74</f>
        <v>4904026.674</v>
      </c>
      <c r="G74" s="1">
        <v>14439.51558688839</v>
      </c>
      <c r="H74" s="1">
        <v>17263.97485008934</v>
      </c>
      <c r="I74" s="1">
        <v>0.1636042271682487</v>
      </c>
      <c r="J74" s="1">
        <v>1609.9417800245408</v>
      </c>
      <c r="K74" s="1">
        <f>'Full Data'!$D74+K73</f>
        <v>123629411.9</v>
      </c>
      <c r="L74" s="1">
        <f>'Full Data'!$F74+L73</f>
        <v>119489411.9</v>
      </c>
      <c r="M74" s="3">
        <f>((('Full Data'!$L74/'Project info'!$H$4)*100)-100)/100</f>
        <v>3.225175932</v>
      </c>
    </row>
    <row r="75" ht="15.75" customHeight="1">
      <c r="A75" s="1" t="s">
        <v>15</v>
      </c>
      <c r="B75" s="1">
        <v>24.0</v>
      </c>
      <c r="C75" s="1">
        <v>2810.336966884944</v>
      </c>
      <c r="D75" s="1">
        <f>('Full Data'!$C75*1800)</f>
        <v>5058606.54</v>
      </c>
      <c r="E75" s="1">
        <f t="shared" si="1"/>
        <v>180000</v>
      </c>
      <c r="F75" s="1">
        <f>'Full Data'!$D75-'Full Data'!$E75</f>
        <v>4878606.54</v>
      </c>
      <c r="G75" s="1">
        <v>14598.03303907328</v>
      </c>
      <c r="H75" s="1">
        <v>17408.37000595822</v>
      </c>
      <c r="I75" s="1">
        <v>0.1614359624665073</v>
      </c>
      <c r="J75" s="1">
        <v>1601.892071124418</v>
      </c>
      <c r="K75" s="1">
        <f>'Full Data'!$D75+K74</f>
        <v>128688018.5</v>
      </c>
      <c r="L75" s="1">
        <f>'Full Data'!$F75+L74</f>
        <v>124368018.5</v>
      </c>
      <c r="M75" s="3">
        <f>((('Full Data'!$L75/'Project info'!$H$4)*100)-100)/100</f>
        <v>3.397684698</v>
      </c>
    </row>
    <row r="76" ht="15.75" customHeight="1">
      <c r="A76" s="1" t="s">
        <v>15</v>
      </c>
      <c r="B76" s="1">
        <v>25.0</v>
      </c>
      <c r="C76" s="1">
        <v>2796.28528205052</v>
      </c>
      <c r="D76" s="1">
        <f>('Full Data'!$C76*1800)</f>
        <v>5033313.508</v>
      </c>
      <c r="E76" s="1">
        <f t="shared" si="1"/>
        <v>180000</v>
      </c>
      <c r="F76" s="1">
        <f>'Full Data'!$D76-'Full Data'!$E76</f>
        <v>4853313.508</v>
      </c>
      <c r="G76" s="1">
        <v>14758.06505429844</v>
      </c>
      <c r="H76" s="1">
        <v>17554.35033634896</v>
      </c>
      <c r="I76" s="1">
        <v>0.1592930087683384</v>
      </c>
      <c r="J76" s="1">
        <v>1593.8826107687962</v>
      </c>
      <c r="K76" s="1">
        <f>'Full Data'!$D76+K75</f>
        <v>133721332</v>
      </c>
      <c r="L76" s="1">
        <f>'Full Data'!$F76+L75</f>
        <v>129221332</v>
      </c>
      <c r="M76" s="3">
        <f>((('Full Data'!$L76/'Project info'!$H$4)*100)-100)/100</f>
        <v>3.569299095</v>
      </c>
    </row>
    <row r="77" ht="15.75" customHeight="1">
      <c r="A77" s="1" t="s">
        <v>16</v>
      </c>
      <c r="B77" s="1">
        <v>1.0</v>
      </c>
      <c r="C77" s="1">
        <v>1549.4</v>
      </c>
      <c r="D77" s="1">
        <f>('Full Data'!$C77*1800)</f>
        <v>2788920</v>
      </c>
      <c r="E77" s="1">
        <f t="shared" si="1"/>
        <v>180000</v>
      </c>
      <c r="F77" s="1">
        <f>'Full Data'!$D77-'Full Data'!$E77</f>
        <v>2608920</v>
      </c>
      <c r="G77" s="1">
        <v>5888.8</v>
      </c>
      <c r="H77" s="1">
        <v>7438.2</v>
      </c>
      <c r="I77" s="1">
        <v>0.188</v>
      </c>
      <c r="J77" s="1">
        <v>883.158</v>
      </c>
      <c r="K77" s="1">
        <v>2788920.0</v>
      </c>
      <c r="L77" s="1">
        <v>2608920.0</v>
      </c>
      <c r="M77" s="3">
        <f>((('Full Data'!$L77/'Project info'!$H$5)*100)-100)/100</f>
        <v>-0.8167299948</v>
      </c>
    </row>
    <row r="78" ht="15.75" customHeight="1">
      <c r="A78" s="1" t="s">
        <v>16</v>
      </c>
      <c r="B78" s="1">
        <v>2.0</v>
      </c>
      <c r="C78" s="1">
        <v>1541.653</v>
      </c>
      <c r="D78" s="1">
        <f>('Full Data'!$C78*1800)</f>
        <v>2774975.4</v>
      </c>
      <c r="E78" s="1">
        <f t="shared" si="1"/>
        <v>180000</v>
      </c>
      <c r="F78" s="1">
        <f>'Full Data'!$D78-'Full Data'!$E78</f>
        <v>2594975.4</v>
      </c>
      <c r="G78" s="1">
        <v>5955.435</v>
      </c>
      <c r="H78" s="1">
        <v>7497.088000000001</v>
      </c>
      <c r="I78" s="1">
        <v>0.2056335739956634</v>
      </c>
      <c r="J78" s="1">
        <v>878.7422099999999</v>
      </c>
      <c r="K78" s="1">
        <f>'Full Data'!$D78+K77</f>
        <v>5563895.4</v>
      </c>
      <c r="L78" s="1">
        <f>'Full Data'!$F78+L77</f>
        <v>5203895.4</v>
      </c>
      <c r="M78" s="3">
        <f>((('Full Data'!$L78/'Project info'!$H$5)*100)-100)/100</f>
        <v>-0.6344395622</v>
      </c>
    </row>
    <row r="79" ht="15.75" customHeight="1">
      <c r="A79" s="1" t="s">
        <v>16</v>
      </c>
      <c r="B79" s="1">
        <v>3.0</v>
      </c>
      <c r="C79" s="1">
        <v>1533.944735</v>
      </c>
      <c r="D79" s="1">
        <f>('Full Data'!$C79*1800)</f>
        <v>2761100.523</v>
      </c>
      <c r="E79" s="1">
        <f t="shared" si="1"/>
        <v>180000</v>
      </c>
      <c r="F79" s="1">
        <f>'Full Data'!$D79-'Full Data'!$E79</f>
        <v>2581100.523</v>
      </c>
      <c r="G79" s="1">
        <v>6022.697615000001</v>
      </c>
      <c r="H79" s="1">
        <v>7556.642350000001</v>
      </c>
      <c r="I79" s="1">
        <v>0.20299289869130832</v>
      </c>
      <c r="J79" s="1">
        <v>874.3484989499999</v>
      </c>
      <c r="K79" s="1">
        <f>'Full Data'!$D79+K78</f>
        <v>8324995.923</v>
      </c>
      <c r="L79" s="1">
        <f>'Full Data'!$F79+L78</f>
        <v>7784995.923</v>
      </c>
      <c r="M79" s="3">
        <f>((('Full Data'!$L79/'Project info'!$H$5)*100)-100)/100</f>
        <v>-0.4531238046</v>
      </c>
    </row>
    <row r="80" ht="15.75" customHeight="1">
      <c r="A80" s="1" t="s">
        <v>16</v>
      </c>
      <c r="B80" s="1">
        <v>4.0</v>
      </c>
      <c r="C80" s="1">
        <v>1526.275011325</v>
      </c>
      <c r="D80" s="1">
        <f>('Full Data'!$C80*1800)</f>
        <v>2747295.02</v>
      </c>
      <c r="E80" s="1">
        <f t="shared" si="1"/>
        <v>180000</v>
      </c>
      <c r="F80" s="1">
        <f>'Full Data'!$D80-'Full Data'!$E80</f>
        <v>2567295.02</v>
      </c>
      <c r="G80" s="1">
        <v>6090.594314825001</v>
      </c>
      <c r="H80" s="1">
        <v>7616.869326150001</v>
      </c>
      <c r="I80" s="1">
        <v>0.200380884320155</v>
      </c>
      <c r="J80" s="1">
        <v>869.9767564552499</v>
      </c>
      <c r="K80" s="1">
        <f>'Full Data'!$D80+K79</f>
        <v>11072290.94</v>
      </c>
      <c r="L80" s="1">
        <f>'Full Data'!$F80+L79</f>
        <v>10352290.94</v>
      </c>
      <c r="M80" s="3">
        <f>((('Full Data'!$L80/'Project info'!$H$5)*100)-100)/100</f>
        <v>-0.2727778485</v>
      </c>
    </row>
    <row r="81" ht="15.75" customHeight="1">
      <c r="A81" s="1" t="s">
        <v>16</v>
      </c>
      <c r="B81" s="1">
        <v>5.0</v>
      </c>
      <c r="C81" s="1">
        <v>1518.643636268375</v>
      </c>
      <c r="D81" s="1">
        <f>('Full Data'!$C81*1800)</f>
        <v>2733558.545</v>
      </c>
      <c r="E81" s="1">
        <f t="shared" si="1"/>
        <v>180000</v>
      </c>
      <c r="F81" s="1">
        <f>'Full Data'!$D81-'Full Data'!$E81</f>
        <v>2553558.545</v>
      </c>
      <c r="G81" s="1">
        <v>6159.131633029876</v>
      </c>
      <c r="H81" s="1">
        <v>7677.77526929825</v>
      </c>
      <c r="I81" s="1">
        <v>0.1977973544421259</v>
      </c>
      <c r="J81" s="1">
        <v>865.6268726729737</v>
      </c>
      <c r="K81" s="1">
        <f>'Full Data'!$D81+K80</f>
        <v>13805849.49</v>
      </c>
      <c r="L81" s="1">
        <f>'Full Data'!$F81+L80</f>
        <v>12905849.49</v>
      </c>
      <c r="M81" s="3">
        <f>((('Full Data'!$L81/'Project info'!$H$5)*100)-100)/100</f>
        <v>-0.09339684486</v>
      </c>
    </row>
    <row r="82" ht="15.75" customHeight="1">
      <c r="A82" s="1" t="s">
        <v>16</v>
      </c>
      <c r="B82" s="1">
        <v>6.0</v>
      </c>
      <c r="C82" s="1">
        <v>1511.050418087033</v>
      </c>
      <c r="D82" s="1">
        <f>('Full Data'!$C82*1800)</f>
        <v>2719890.753</v>
      </c>
      <c r="E82" s="1">
        <f t="shared" si="1"/>
        <v>180000</v>
      </c>
      <c r="F82" s="1">
        <f>'Full Data'!$D82-'Full Data'!$E82</f>
        <v>2539890.753</v>
      </c>
      <c r="G82" s="1">
        <v>6228.316167541516</v>
      </c>
      <c r="H82" s="1">
        <v>7739.366585628549</v>
      </c>
      <c r="I82" s="1">
        <v>0.195242130136715</v>
      </c>
      <c r="J82" s="1">
        <v>861.2987383096088</v>
      </c>
      <c r="K82" s="1">
        <f>'Full Data'!$D82+K81</f>
        <v>16525740.24</v>
      </c>
      <c r="L82" s="1">
        <f>'Full Data'!$F82+L81</f>
        <v>15445740.24</v>
      </c>
      <c r="M82" s="3">
        <f>((('Full Data'!$L82/'Project info'!$H$5)*100)-100)/100</f>
        <v>0.08502403104</v>
      </c>
    </row>
    <row r="83" ht="15.75" customHeight="1">
      <c r="A83" s="1" t="s">
        <v>16</v>
      </c>
      <c r="B83" s="1">
        <v>7.0</v>
      </c>
      <c r="C83" s="1">
        <v>1503.495165996598</v>
      </c>
      <c r="D83" s="1">
        <f>('Full Data'!$C83*1800)</f>
        <v>2706291.299</v>
      </c>
      <c r="E83" s="1">
        <f t="shared" si="1"/>
        <v>180000</v>
      </c>
      <c r="F83" s="1">
        <f>'Full Data'!$D83-'Full Data'!$E83</f>
        <v>2526291.299</v>
      </c>
      <c r="G83" s="1">
        <v>6298.154581307366</v>
      </c>
      <c r="H83" s="1">
        <v>7801.649747303964</v>
      </c>
      <c r="I83" s="1">
        <v>0.1927150301147734</v>
      </c>
      <c r="J83" s="1">
        <v>856.9922446180608</v>
      </c>
      <c r="K83" s="1">
        <f>'Full Data'!$D83+K82</f>
        <v>19232031.54</v>
      </c>
      <c r="L83" s="1">
        <f>'Full Data'!$F83+L82</f>
        <v>17972031.54</v>
      </c>
      <c r="M83" s="3">
        <f>((('Full Data'!$L83/'Project info'!$H$5)*100)-100)/100</f>
        <v>0.2624895798</v>
      </c>
    </row>
    <row r="84" ht="15.75" customHeight="1">
      <c r="A84" s="1" t="s">
        <v>16</v>
      </c>
      <c r="B84" s="1">
        <v>8.0</v>
      </c>
      <c r="C84" s="1">
        <v>1495.977690166615</v>
      </c>
      <c r="D84" s="1">
        <f>('Full Data'!$C84*1800)</f>
        <v>2692759.842</v>
      </c>
      <c r="E84" s="1">
        <f t="shared" si="1"/>
        <v>180000</v>
      </c>
      <c r="F84" s="1">
        <f>'Full Data'!$D84-'Full Data'!$E84</f>
        <v>2512759.842</v>
      </c>
      <c r="G84" s="1">
        <v>6368.653602950422</v>
      </c>
      <c r="H84" s="1">
        <v>7864.631293117037</v>
      </c>
      <c r="I84" s="1">
        <v>0.1902158708286635</v>
      </c>
      <c r="J84" s="1">
        <v>852.7072833949705</v>
      </c>
      <c r="K84" s="1">
        <f>'Full Data'!$D84+K83</f>
        <v>21924791.38</v>
      </c>
      <c r="L84" s="1">
        <f>'Full Data'!$F84+L83</f>
        <v>20484791.38</v>
      </c>
      <c r="M84" s="3">
        <f>((('Full Data'!$L84/'Project info'!$H$5)*100)-100)/100</f>
        <v>0.4390045782</v>
      </c>
    </row>
    <row r="85" ht="15.75" customHeight="1">
      <c r="A85" s="1" t="s">
        <v>16</v>
      </c>
      <c r="B85" s="1">
        <v>9.0</v>
      </c>
      <c r="C85" s="1">
        <v>1488.497801715782</v>
      </c>
      <c r="D85" s="1">
        <f>('Full Data'!$C85*1800)</f>
        <v>2679296.043</v>
      </c>
      <c r="E85" s="1">
        <f t="shared" si="1"/>
        <v>180000</v>
      </c>
      <c r="F85" s="1">
        <f>'Full Data'!$D85-'Full Data'!$E85</f>
        <v>2499296.043</v>
      </c>
      <c r="G85" s="1">
        <v>6439.82002743076</v>
      </c>
      <c r="H85" s="1">
        <v>7928.317829146542</v>
      </c>
      <c r="I85" s="1">
        <v>0.1877444665807518</v>
      </c>
      <c r="J85" s="1">
        <v>848.4437469779957</v>
      </c>
      <c r="K85" s="1">
        <f>'Full Data'!$D85+K84</f>
        <v>24604087.43</v>
      </c>
      <c r="L85" s="1">
        <f>'Full Data'!$F85+L84</f>
        <v>22984087.43</v>
      </c>
      <c r="M85" s="3">
        <f>((('Full Data'!$L85/'Project info'!$H$5)*100)-100)/100</f>
        <v>0.6145737788</v>
      </c>
    </row>
    <row r="86" ht="15.75" customHeight="1">
      <c r="A86" s="1" t="s">
        <v>16</v>
      </c>
      <c r="B86" s="1">
        <v>10.0</v>
      </c>
      <c r="C86" s="1">
        <v>1481.055312707203</v>
      </c>
      <c r="D86" s="1">
        <f>('Full Data'!$C86*1800)</f>
        <v>2665899.563</v>
      </c>
      <c r="E86" s="1">
        <f t="shared" si="1"/>
        <v>180000</v>
      </c>
      <c r="F86" s="1">
        <f>'Full Data'!$D86-'Full Data'!$E86</f>
        <v>2485899.563</v>
      </c>
      <c r="G86" s="1">
        <v>6511.660716713646</v>
      </c>
      <c r="H86" s="1">
        <v>7992.716029420849</v>
      </c>
      <c r="I86" s="1">
        <v>0.18530062963021587</v>
      </c>
      <c r="J86" s="1">
        <v>844.2015282431056</v>
      </c>
      <c r="K86" s="1">
        <f>'Full Data'!$D86+K85</f>
        <v>27269986.99</v>
      </c>
      <c r="L86" s="1">
        <f>'Full Data'!$F86+L85</f>
        <v>25469986.99</v>
      </c>
      <c r="M86" s="3">
        <f>((('Full Data'!$L86/'Project info'!$H$5)*100)-100)/100</f>
        <v>0.7892019108</v>
      </c>
    </row>
    <row r="87" ht="15.75" customHeight="1">
      <c r="A87" s="1" t="s">
        <v>16</v>
      </c>
      <c r="B87" s="1">
        <v>11.0</v>
      </c>
      <c r="C87" s="1">
        <v>1473.650036143667</v>
      </c>
      <c r="D87" s="1">
        <f>('Full Data'!$C87*1800)</f>
        <v>2652570.065</v>
      </c>
      <c r="E87" s="1">
        <f t="shared" si="1"/>
        <v>180000</v>
      </c>
      <c r="F87" s="1">
        <f>'Full Data'!$D87-'Full Data'!$E87</f>
        <v>2472570.065</v>
      </c>
      <c r="G87" s="1">
        <v>6584.182600444319</v>
      </c>
      <c r="H87" s="1">
        <v>8057.832636587986</v>
      </c>
      <c r="I87" s="1">
        <v>0.1828841702981399</v>
      </c>
      <c r="J87" s="1">
        <v>839.9805206018901</v>
      </c>
      <c r="K87" s="1">
        <f>'Full Data'!$D87+K86</f>
        <v>29922557.05</v>
      </c>
      <c r="L87" s="1">
        <f>'Full Data'!$F87+L86</f>
        <v>27942557.05</v>
      </c>
      <c r="M87" s="3">
        <f>((('Full Data'!$L87/'Project info'!$H$5)*100)-100)/100</f>
        <v>0.9628936793</v>
      </c>
    </row>
    <row r="88" ht="15.75" customHeight="1">
      <c r="A88" s="1" t="s">
        <v>16</v>
      </c>
      <c r="B88" s="1">
        <v>12.0</v>
      </c>
      <c r="C88" s="1">
        <v>1466.281785962948</v>
      </c>
      <c r="D88" s="1">
        <f>('Full Data'!$C88*1800)</f>
        <v>2639307.215</v>
      </c>
      <c r="E88" s="1">
        <f t="shared" si="1"/>
        <v>180000</v>
      </c>
      <c r="F88" s="1">
        <f>'Full Data'!$D88-'Full Data'!$E88</f>
        <v>2459307.215</v>
      </c>
      <c r="G88" s="1">
        <v>6657.392676629481</v>
      </c>
      <c r="H88" s="1">
        <v>8123.674462592429</v>
      </c>
      <c r="I88" s="1">
        <v>0.1804948970708789</v>
      </c>
      <c r="J88" s="1">
        <v>835.7806179988803</v>
      </c>
      <c r="K88" s="1">
        <f>'Full Data'!$D88+K87</f>
        <v>32561864.27</v>
      </c>
      <c r="L88" s="1">
        <f>'Full Data'!$F88+L87</f>
        <v>30401864.27</v>
      </c>
      <c r="M88" s="3">
        <f>((('Full Data'!$L88/'Project info'!$H$5)*100)-100)/100</f>
        <v>1.135653766</v>
      </c>
    </row>
    <row r="89" ht="15.75" customHeight="1">
      <c r="A89" s="1" t="s">
        <v>16</v>
      </c>
      <c r="B89" s="1">
        <v>13.0</v>
      </c>
      <c r="C89" s="1">
        <v>1458.950377033134</v>
      </c>
      <c r="D89" s="1">
        <f>('Full Data'!$C89*1800)</f>
        <v>2626110.679</v>
      </c>
      <c r="E89" s="1">
        <f t="shared" si="1"/>
        <v>180000</v>
      </c>
      <c r="F89" s="1">
        <f>'Full Data'!$D89-'Full Data'!$E89</f>
        <v>2446110.679</v>
      </c>
      <c r="G89" s="1">
        <v>6731.29801232559</v>
      </c>
      <c r="H89" s="1">
        <v>8190.248389358724</v>
      </c>
      <c r="I89" s="1">
        <v>0.1781326167016732</v>
      </c>
      <c r="J89" s="1">
        <v>831.6017149088863</v>
      </c>
      <c r="K89" s="1">
        <f>'Full Data'!$D89+K88</f>
        <v>35187974.95</v>
      </c>
      <c r="L89" s="1">
        <f>'Full Data'!$F89+L88</f>
        <v>32847974.95</v>
      </c>
      <c r="M89" s="3">
        <f>((('Full Data'!$L89/'Project info'!$H$5)*100)-100)/100</f>
        <v>1.30748683</v>
      </c>
    </row>
    <row r="90" ht="15.75" customHeight="1">
      <c r="A90" s="1" t="s">
        <v>16</v>
      </c>
      <c r="B90" s="1">
        <v>14.0</v>
      </c>
      <c r="C90" s="1">
        <v>1451.655625147968</v>
      </c>
      <c r="D90" s="1">
        <f>('Full Data'!$C90*1800)</f>
        <v>2612980.125</v>
      </c>
      <c r="E90" s="1">
        <f t="shared" si="1"/>
        <v>180000</v>
      </c>
      <c r="F90" s="1">
        <f>'Full Data'!$D90-'Full Data'!$E90</f>
        <v>2432980.125</v>
      </c>
      <c r="G90" s="1">
        <v>6805.905744334012</v>
      </c>
      <c r="H90" s="1">
        <v>8257.56136948198</v>
      </c>
      <c r="I90" s="1">
        <v>0.1757971343104937</v>
      </c>
      <c r="J90" s="1">
        <v>827.4437063343418</v>
      </c>
      <c r="K90" s="1">
        <f>'Full Data'!$D90+K89</f>
        <v>37800955.07</v>
      </c>
      <c r="L90" s="1">
        <f>'Full Data'!$F90+L89</f>
        <v>35280955.07</v>
      </c>
      <c r="M90" s="3">
        <f>((('Full Data'!$L90/'Project info'!$H$5)*100)-100)/100</f>
        <v>1.478397506</v>
      </c>
    </row>
    <row r="91" ht="15.75" customHeight="1">
      <c r="A91" s="1" t="s">
        <v>16</v>
      </c>
      <c r="B91" s="1">
        <v>15.0</v>
      </c>
      <c r="C91" s="1">
        <v>1444.397347022228</v>
      </c>
      <c r="D91" s="1">
        <f>('Full Data'!$C91*1800)</f>
        <v>2599915.225</v>
      </c>
      <c r="E91" s="1">
        <f t="shared" si="1"/>
        <v>180000</v>
      </c>
      <c r="F91" s="1">
        <f>'Full Data'!$D91-'Full Data'!$E91</f>
        <v>2419915.225</v>
      </c>
      <c r="G91" s="1">
        <v>6881.223079903091</v>
      </c>
      <c r="H91" s="1">
        <v>8325.62042692532</v>
      </c>
      <c r="I91" s="1">
        <v>0.17348825348210709</v>
      </c>
      <c r="J91" s="1">
        <v>823.3064878026698</v>
      </c>
      <c r="K91" s="1">
        <f>'Full Data'!$D91+K90</f>
        <v>40400870.3</v>
      </c>
      <c r="L91" s="1">
        <f>'Full Data'!$F91+L90</f>
        <v>37700870.3</v>
      </c>
      <c r="M91" s="3">
        <f>((('Full Data'!$L91/'Project info'!$H$5)*100)-100)/100</f>
        <v>1.648390406</v>
      </c>
    </row>
    <row r="92" ht="15.75" customHeight="1">
      <c r="A92" s="1" t="s">
        <v>16</v>
      </c>
      <c r="B92" s="1">
        <v>16.0</v>
      </c>
      <c r="C92" s="1">
        <v>1437.175360287117</v>
      </c>
      <c r="D92" s="1">
        <f>('Full Data'!$C92*1800)</f>
        <v>2586915.649</v>
      </c>
      <c r="E92" s="1">
        <f t="shared" si="1"/>
        <v>180000</v>
      </c>
      <c r="F92" s="1">
        <f>'Full Data'!$D92-'Full Data'!$E92</f>
        <v>2406915.649</v>
      </c>
      <c r="G92" s="1">
        <v>6957.257297437233</v>
      </c>
      <c r="H92" s="1">
        <v>8394.43265772435</v>
      </c>
      <c r="I92" s="1">
        <v>0.1712057763623446</v>
      </c>
      <c r="J92" s="1">
        <v>819.1899553636566</v>
      </c>
      <c r="K92" s="1">
        <f>'Full Data'!$D92+K91</f>
        <v>42987785.95</v>
      </c>
      <c r="L92" s="1">
        <f>'Full Data'!$F92+L91</f>
        <v>40107785.95</v>
      </c>
      <c r="M92" s="3">
        <f>((('Full Data'!$L92/'Project info'!$H$5)*100)-100)/100</f>
        <v>1.817470118</v>
      </c>
    </row>
    <row r="93" ht="15.75" customHeight="1">
      <c r="A93" s="1" t="s">
        <v>16</v>
      </c>
      <c r="B93" s="1">
        <v>17.0</v>
      </c>
      <c r="C93" s="1">
        <v>1429.989483485681</v>
      </c>
      <c r="D93" s="1">
        <f>('Full Data'!$C93*1800)</f>
        <v>2573981.07</v>
      </c>
      <c r="E93" s="1">
        <f t="shared" si="1"/>
        <v>180000</v>
      </c>
      <c r="F93" s="1">
        <f>'Full Data'!$D93-'Full Data'!$E93</f>
        <v>2393981.07</v>
      </c>
      <c r="G93" s="1">
        <v>7034.015747213041</v>
      </c>
      <c r="H93" s="1">
        <v>8464.005230698724</v>
      </c>
      <c r="I93" s="1">
        <v>0.1689495037525671</v>
      </c>
      <c r="J93" s="1">
        <v>815.0940055868381</v>
      </c>
      <c r="K93" s="1">
        <f>'Full Data'!$D93+K92</f>
        <v>45561767.02</v>
      </c>
      <c r="L93" s="1">
        <f>'Full Data'!$F93+L92</f>
        <v>42501767.02</v>
      </c>
      <c r="M93" s="3">
        <f>((('Full Data'!$L93/'Project info'!$H$5)*100)-100)/100</f>
        <v>1.985641209</v>
      </c>
    </row>
    <row r="94" ht="15.75" customHeight="1">
      <c r="A94" s="1" t="s">
        <v>16</v>
      </c>
      <c r="B94" s="1">
        <v>18.0</v>
      </c>
      <c r="C94" s="1">
        <v>1422.839536068253</v>
      </c>
      <c r="D94" s="1">
        <f>('Full Data'!$C94*1800)</f>
        <v>2561111.165</v>
      </c>
      <c r="E94" s="1">
        <f t="shared" si="1"/>
        <v>180000</v>
      </c>
      <c r="F94" s="1">
        <f>'Full Data'!$D94-'Full Data'!$E94</f>
        <v>2381111.165</v>
      </c>
      <c r="G94" s="1">
        <v>7111.5058521026</v>
      </c>
      <c r="H94" s="1">
        <v>8534.345388170854</v>
      </c>
      <c r="I94" s="1">
        <v>0.16671923520231552</v>
      </c>
      <c r="J94" s="1">
        <v>811.0185355589041</v>
      </c>
      <c r="K94" s="1">
        <f>'Full Data'!$D94+K93</f>
        <v>48122878.18</v>
      </c>
      <c r="L94" s="1">
        <f>'Full Data'!$F94+L93</f>
        <v>44882878.18</v>
      </c>
      <c r="M94" s="3">
        <f>((('Full Data'!$L94/'Project info'!$H$5)*100)-100)/100</f>
        <v>2.152908222</v>
      </c>
    </row>
    <row r="95" ht="15.75" customHeight="1">
      <c r="A95" s="1" t="s">
        <v>16</v>
      </c>
      <c r="B95" s="1">
        <v>19.0</v>
      </c>
      <c r="C95" s="1">
        <v>1415.725338387912</v>
      </c>
      <c r="D95" s="1">
        <f>('Full Data'!$C95*1800)</f>
        <v>2548305.609</v>
      </c>
      <c r="E95" s="1">
        <f t="shared" si="1"/>
        <v>180000</v>
      </c>
      <c r="F95" s="1">
        <f>'Full Data'!$D95-'Full Data'!$E95</f>
        <v>2368305.609</v>
      </c>
      <c r="G95" s="1">
        <v>7189.735108303968</v>
      </c>
      <c r="H95" s="1">
        <v>8605.460446691879</v>
      </c>
      <c r="I95" s="1">
        <v>0.16451476910014112</v>
      </c>
      <c r="J95" s="1">
        <v>806.9634428811097</v>
      </c>
      <c r="K95" s="1">
        <f>'Full Data'!$D95+K94</f>
        <v>50671183.79</v>
      </c>
      <c r="L95" s="1">
        <f>'Full Data'!$F95+L94</f>
        <v>47251183.79</v>
      </c>
      <c r="M95" s="3">
        <f>((('Full Data'!$L95/'Project info'!$H$5)*100)-100)/100</f>
        <v>2.319275678</v>
      </c>
    </row>
    <row r="96" ht="15.75" customHeight="1">
      <c r="A96" s="1" t="s">
        <v>16</v>
      </c>
      <c r="B96" s="1">
        <v>20.0</v>
      </c>
      <c r="C96" s="1">
        <v>1408.646711695972</v>
      </c>
      <c r="D96" s="1">
        <f>('Full Data'!$C96*1800)</f>
        <v>2535564.081</v>
      </c>
      <c r="E96" s="1">
        <f t="shared" si="1"/>
        <v>180000</v>
      </c>
      <c r="F96" s="1">
        <f>'Full Data'!$D96-'Full Data'!$E96</f>
        <v>2355564.081</v>
      </c>
      <c r="G96" s="1">
        <v>7268.711086078947</v>
      </c>
      <c r="H96" s="1">
        <v>8677.35779777492</v>
      </c>
      <c r="I96" s="1">
        <v>0.16233590276261078</v>
      </c>
      <c r="J96" s="1">
        <v>802.928625666704</v>
      </c>
      <c r="K96" s="1">
        <f>'Full Data'!$D96+K95</f>
        <v>53206747.87</v>
      </c>
      <c r="L96" s="1">
        <f>'Full Data'!$F96+L95</f>
        <v>49606747.87</v>
      </c>
      <c r="M96" s="3">
        <f>((('Full Data'!$L96/'Project info'!$H$5)*100)-100)/100</f>
        <v>2.484748073</v>
      </c>
    </row>
    <row r="97" ht="15.75" customHeight="1">
      <c r="A97" s="1" t="s">
        <v>16</v>
      </c>
      <c r="B97" s="1">
        <v>21.0</v>
      </c>
      <c r="C97" s="1">
        <v>1401.603478137492</v>
      </c>
      <c r="D97" s="1">
        <f>('Full Data'!$C97*1800)</f>
        <v>2522886.261</v>
      </c>
      <c r="E97" s="1">
        <f t="shared" si="1"/>
        <v>180000</v>
      </c>
      <c r="F97" s="1">
        <f>'Full Data'!$D97-'Full Data'!$E97</f>
        <v>2342886.261</v>
      </c>
      <c r="G97" s="1">
        <v>7348.441430498217</v>
      </c>
      <c r="H97" s="1">
        <v>8750.04490863571</v>
      </c>
      <c r="I97" s="1">
        <v>0.16018243252148381</v>
      </c>
      <c r="J97" s="1">
        <v>798.9139825383703</v>
      </c>
      <c r="K97" s="1">
        <f>'Full Data'!$D97+K96</f>
        <v>55729634.13</v>
      </c>
      <c r="L97" s="1">
        <f>'Full Data'!$F97+L96</f>
        <v>51949634.13</v>
      </c>
      <c r="M97" s="3">
        <f>((('Full Data'!$L97/'Project info'!$H$5)*100)-100)/100</f>
        <v>2.649329884</v>
      </c>
    </row>
    <row r="98" ht="15.75" customHeight="1">
      <c r="A98" s="1" t="s">
        <v>16</v>
      </c>
      <c r="B98" s="1">
        <v>22.0</v>
      </c>
      <c r="C98" s="1">
        <v>1394.595460746805</v>
      </c>
      <c r="D98" s="1">
        <f>('Full Data'!$C98*1800)</f>
        <v>2510271.829</v>
      </c>
      <c r="E98" s="1">
        <f t="shared" si="1"/>
        <v>180000</v>
      </c>
      <c r="F98" s="1">
        <f>'Full Data'!$D98-'Full Data'!$E98</f>
        <v>2330271.829</v>
      </c>
      <c r="G98" s="1">
        <v>7428.933862193886</v>
      </c>
      <c r="H98" s="1">
        <v>8823.52932294069</v>
      </c>
      <c r="I98" s="1">
        <v>0.1580541538090584</v>
      </c>
      <c r="J98" s="1">
        <v>794.9194126256788</v>
      </c>
      <c r="K98" s="1">
        <f>'Full Data'!$D98+K97</f>
        <v>58239905.96</v>
      </c>
      <c r="L98" s="1">
        <f>'Full Data'!$F98+L97</f>
        <v>54279905.96</v>
      </c>
      <c r="M98" s="3">
        <f>((('Full Data'!$L98/'Project info'!$H$5)*100)-100)/100</f>
        <v>2.813025562</v>
      </c>
    </row>
    <row r="99" ht="15.75" customHeight="1">
      <c r="A99" s="1" t="s">
        <v>16</v>
      </c>
      <c r="B99" s="1">
        <v>23.0</v>
      </c>
      <c r="C99" s="1">
        <v>1387.622483443071</v>
      </c>
      <c r="D99" s="1">
        <f>('Full Data'!$C99*1800)</f>
        <v>2497720.47</v>
      </c>
      <c r="E99" s="1">
        <f t="shared" si="1"/>
        <v>180000</v>
      </c>
      <c r="F99" s="1">
        <f>'Full Data'!$D99-'Full Data'!$E99</f>
        <v>2317720.47</v>
      </c>
      <c r="G99" s="1">
        <v>7510.19617811956</v>
      </c>
      <c r="H99" s="1">
        <v>8897.818661562631</v>
      </c>
      <c r="I99" s="1">
        <v>0.1559508612416897</v>
      </c>
      <c r="J99" s="1">
        <v>790.9448155625504</v>
      </c>
      <c r="K99" s="1">
        <f>'Full Data'!$D99+K98</f>
        <v>60737626.43</v>
      </c>
      <c r="L99" s="1">
        <f>'Full Data'!$F99+L98</f>
        <v>56597626.43</v>
      </c>
      <c r="M99" s="3">
        <f>((('Full Data'!$L99/'Project info'!$H$5)*100)-100)/100</f>
        <v>2.97583954</v>
      </c>
    </row>
    <row r="100" ht="15.75" customHeight="1">
      <c r="A100" s="1" t="s">
        <v>16</v>
      </c>
      <c r="B100" s="1">
        <v>24.0</v>
      </c>
      <c r="C100" s="1">
        <v>1380.684371025856</v>
      </c>
      <c r="D100" s="1">
        <f>('Full Data'!$C100*1800)</f>
        <v>2485231.868</v>
      </c>
      <c r="E100" s="1">
        <f t="shared" si="1"/>
        <v>180000</v>
      </c>
      <c r="F100" s="1">
        <f>'Full Data'!$D100-'Full Data'!$E100</f>
        <v>2305231.868</v>
      </c>
      <c r="G100" s="1">
        <v>7592.23625231797</v>
      </c>
      <c r="H100" s="1">
        <v>8972.920623343825</v>
      </c>
      <c r="I100" s="1">
        <v>0.1538723487014792</v>
      </c>
      <c r="J100" s="1">
        <v>786.990091484738</v>
      </c>
      <c r="K100" s="1">
        <f>'Full Data'!$D100+K99</f>
        <v>63222858.3</v>
      </c>
      <c r="L100" s="1">
        <f>'Full Data'!$F100+L99</f>
        <v>58902858.3</v>
      </c>
      <c r="M100" s="3">
        <f>((('Full Data'!$L100/'Project info'!$H$5)*100)-100)/100</f>
        <v>3.137776225</v>
      </c>
    </row>
    <row r="101" ht="15.75" customHeight="1">
      <c r="A101" s="1" t="s">
        <v>16</v>
      </c>
      <c r="B101" s="1">
        <v>25.0</v>
      </c>
      <c r="C101" s="1">
        <v>1373.780949170726</v>
      </c>
      <c r="D101" s="1">
        <f>('Full Data'!$C101*1800)</f>
        <v>2472805.709</v>
      </c>
      <c r="E101" s="1">
        <f t="shared" si="1"/>
        <v>180000</v>
      </c>
      <c r="F101" s="1">
        <f>'Full Data'!$D101-'Full Data'!$E101</f>
        <v>2292805.709</v>
      </c>
      <c r="G101" s="1">
        <v>7675.062036696279</v>
      </c>
      <c r="H101" s="1">
        <v>9048.842985867006</v>
      </c>
      <c r="I101" s="1">
        <v>0.1518184094161403</v>
      </c>
      <c r="J101" s="1">
        <v>783.0551410273138</v>
      </c>
      <c r="K101" s="1">
        <f>'Full Data'!$D101+K100</f>
        <v>65695664.01</v>
      </c>
      <c r="L101" s="1">
        <f>'Full Data'!$F101+L100</f>
        <v>61195664.01</v>
      </c>
      <c r="M101" s="3">
        <f>((('Full Data'!$L101/'Project info'!$H$5)*100)-100)/100</f>
        <v>3.298840004</v>
      </c>
    </row>
    <row r="102" ht="15.75" customHeight="1">
      <c r="A102" s="1" t="s">
        <v>17</v>
      </c>
      <c r="B102" s="1">
        <v>1.0</v>
      </c>
      <c r="C102" s="1">
        <v>5495.4</v>
      </c>
      <c r="D102" s="1">
        <f>('Full Data'!$C102*1800)</f>
        <v>9891720</v>
      </c>
      <c r="E102" s="1">
        <f t="shared" ref="E102:E151" si="2">18000*12</f>
        <v>216000</v>
      </c>
      <c r="F102" s="1">
        <f>'Full Data'!$D102-'Full Data'!$E102</f>
        <v>9675720</v>
      </c>
      <c r="G102" s="1">
        <v>19882.0</v>
      </c>
      <c r="H102" s="1">
        <v>25377.4</v>
      </c>
      <c r="I102" s="1">
        <v>0.2165</v>
      </c>
      <c r="J102" s="1">
        <v>3132.3779999999997</v>
      </c>
      <c r="K102" s="1">
        <v>9891720.0</v>
      </c>
      <c r="L102" s="1">
        <f>'Full Data'!$D102-'Full Data'!$E102</f>
        <v>9675720</v>
      </c>
      <c r="M102" s="3">
        <f>((('Full Data'!$L102/'Project info'!$H$6)*100)-100)/100</f>
        <v>-0.8257541582</v>
      </c>
    </row>
    <row r="103" ht="15.75" customHeight="1">
      <c r="A103" s="1" t="s">
        <v>17</v>
      </c>
      <c r="B103" s="1">
        <v>2.0</v>
      </c>
      <c r="C103" s="1">
        <v>5467.923</v>
      </c>
      <c r="D103" s="1">
        <f>('Full Data'!$C103*1800)</f>
        <v>9842261.4</v>
      </c>
      <c r="E103" s="1">
        <f t="shared" si="2"/>
        <v>216000</v>
      </c>
      <c r="F103" s="1">
        <f>'Full Data'!$D103-'Full Data'!$E103</f>
        <v>9626261.4</v>
      </c>
      <c r="G103" s="1">
        <v>20108.297</v>
      </c>
      <c r="H103" s="1">
        <v>25576.22</v>
      </c>
      <c r="I103" s="1">
        <v>0.2137893324345818</v>
      </c>
      <c r="J103" s="1">
        <v>3116.7161099999994</v>
      </c>
      <c r="K103" s="1">
        <f>'Full Data'!$D103+K102</f>
        <v>19733981.4</v>
      </c>
      <c r="L103" s="1">
        <f>'Full Data'!$F103+L102</f>
        <v>19301981.4</v>
      </c>
      <c r="M103" s="3">
        <f>((('Full Data'!$L103/'Project info'!$H$6)*100)-100)/100</f>
        <v>-0.6523989949</v>
      </c>
    </row>
    <row r="104" ht="15.75" customHeight="1">
      <c r="A104" s="1" t="s">
        <v>17</v>
      </c>
      <c r="B104" s="1">
        <v>3.0</v>
      </c>
      <c r="C104" s="1">
        <v>5440.583385</v>
      </c>
      <c r="D104" s="1">
        <f>('Full Data'!$C104*1800)</f>
        <v>9793050.093</v>
      </c>
      <c r="E104" s="1">
        <f t="shared" si="2"/>
        <v>216000</v>
      </c>
      <c r="F104" s="1">
        <f>'Full Data'!$D104-'Full Data'!$E104</f>
        <v>9577050.093</v>
      </c>
      <c r="G104" s="1">
        <v>20336.719585</v>
      </c>
      <c r="H104" s="1">
        <v>25777.30297</v>
      </c>
      <c r="I104" s="1">
        <v>0.2110610016622697</v>
      </c>
      <c r="J104" s="1">
        <v>3101.1325294499998</v>
      </c>
      <c r="K104" s="1">
        <f>'Full Data'!$D104+K103</f>
        <v>29527031.49</v>
      </c>
      <c r="L104" s="1">
        <f>'Full Data'!$F104+L103</f>
        <v>28879031.49</v>
      </c>
      <c r="M104" s="3">
        <f>((('Full Data'!$L104/'Project info'!$H$6)*100)-100)/100</f>
        <v>-0.4799300567</v>
      </c>
    </row>
    <row r="105" ht="15.75" customHeight="1">
      <c r="A105" s="1" t="s">
        <v>17</v>
      </c>
      <c r="B105" s="1">
        <v>4.0</v>
      </c>
      <c r="C105" s="1">
        <v>5413.380468075</v>
      </c>
      <c r="D105" s="1">
        <f>('Full Data'!$C105*1800)</f>
        <v>9744084.843</v>
      </c>
      <c r="E105" s="1">
        <f t="shared" si="2"/>
        <v>216000</v>
      </c>
      <c r="F105" s="1">
        <f>'Full Data'!$D105-'Full Data'!$E105</f>
        <v>9528084.843</v>
      </c>
      <c r="G105" s="1">
        <v>20567.289697775</v>
      </c>
      <c r="H105" s="1">
        <v>25980.67016585</v>
      </c>
      <c r="I105" s="1">
        <v>0.20836184877134378</v>
      </c>
      <c r="J105" s="1">
        <v>3085.6268668027496</v>
      </c>
      <c r="K105" s="1">
        <f>'Full Data'!$D105+K104</f>
        <v>39271116.34</v>
      </c>
      <c r="L105" s="1">
        <f>'Full Data'!$F105+L104</f>
        <v>38407116.34</v>
      </c>
      <c r="M105" s="3">
        <f>((('Full Data'!$L105/'Project info'!$H$6)*100)-100)/100</f>
        <v>-0.3083429124</v>
      </c>
    </row>
    <row r="106" ht="15.75" customHeight="1">
      <c r="A106" s="1" t="s">
        <v>17</v>
      </c>
      <c r="B106" s="1">
        <v>5.0</v>
      </c>
      <c r="C106" s="1">
        <v>5386.313565734625</v>
      </c>
      <c r="D106" s="1">
        <f>('Full Data'!$C106*1800)</f>
        <v>9695364.418</v>
      </c>
      <c r="E106" s="1">
        <f t="shared" si="2"/>
        <v>216000</v>
      </c>
      <c r="F106" s="1">
        <f>'Full Data'!$D106-'Full Data'!$E106</f>
        <v>9479364.418</v>
      </c>
      <c r="G106" s="1">
        <v>20800.02949709312</v>
      </c>
      <c r="H106" s="1">
        <v>26186.34306282775</v>
      </c>
      <c r="I106" s="1">
        <v>0.2056917055127353</v>
      </c>
      <c r="J106" s="1">
        <v>3070.1987324687357</v>
      </c>
      <c r="K106" s="1">
        <f>'Full Data'!$D106+K105</f>
        <v>48966480.75</v>
      </c>
      <c r="L106" s="1">
        <f>'Full Data'!$F106+L105</f>
        <v>47886480.75</v>
      </c>
      <c r="M106" s="3">
        <f>((('Full Data'!$L106/'Project info'!$H$6)*100)-100)/100</f>
        <v>-0.137633153</v>
      </c>
    </row>
    <row r="107" ht="15.75" customHeight="1">
      <c r="A107" s="1" t="s">
        <v>17</v>
      </c>
      <c r="B107" s="1">
        <v>6.0</v>
      </c>
      <c r="C107" s="1">
        <v>5359.381997905952</v>
      </c>
      <c r="D107" s="1">
        <f>('Full Data'!$C107*1800)</f>
        <v>9646887.596</v>
      </c>
      <c r="E107" s="1">
        <f t="shared" si="2"/>
        <v>216000</v>
      </c>
      <c r="F107" s="1">
        <f>'Full Data'!$D107-'Full Data'!$E107</f>
        <v>9430887.596</v>
      </c>
      <c r="G107" s="1">
        <v>21034.96135989273</v>
      </c>
      <c r="H107" s="1">
        <v>26394.34335779868</v>
      </c>
      <c r="I107" s="1">
        <v>0.2030504008095518</v>
      </c>
      <c r="J107" s="1">
        <v>3054.847738806392</v>
      </c>
      <c r="K107" s="1">
        <f>'Full Data'!$D107+K106</f>
        <v>58613368.35</v>
      </c>
      <c r="L107" s="1">
        <f>'Full Data'!$F107+L106</f>
        <v>57317368.35</v>
      </c>
      <c r="M107" s="3">
        <f>((('Full Data'!$L107/'Project info'!$H$6)*100)-100)/100</f>
        <v>0.03220360827</v>
      </c>
    </row>
    <row r="108" ht="15.75" customHeight="1">
      <c r="A108" s="1" t="s">
        <v>17</v>
      </c>
      <c r="B108" s="1">
        <v>7.0</v>
      </c>
      <c r="C108" s="1">
        <v>5332.585087916422</v>
      </c>
      <c r="D108" s="1">
        <f>('Full Data'!$C108*1800)</f>
        <v>9598653.158</v>
      </c>
      <c r="E108" s="1">
        <f t="shared" si="2"/>
        <v>216000</v>
      </c>
      <c r="F108" s="1">
        <f>'Full Data'!$D108-'Full Data'!$E108</f>
        <v>9382653.158</v>
      </c>
      <c r="G108" s="1">
        <v>21272.10788348119</v>
      </c>
      <c r="H108" s="1">
        <v>26604.69297139761</v>
      </c>
      <c r="I108" s="1">
        <v>0.2004377608735955</v>
      </c>
      <c r="J108" s="1">
        <v>3039.5735001123603</v>
      </c>
      <c r="K108" s="1">
        <f>'Full Data'!$D108+K107</f>
        <v>68212021.51</v>
      </c>
      <c r="L108" s="1">
        <f>'Full Data'!$F108+L107</f>
        <v>66700021.51</v>
      </c>
      <c r="M108" s="3">
        <f>((('Full Data'!$L108/'Project info'!$H$6)*100)-100)/100</f>
        <v>0.2011717365</v>
      </c>
    </row>
    <row r="109" ht="15.75" customHeight="1">
      <c r="A109" s="1" t="s">
        <v>17</v>
      </c>
      <c r="B109" s="1">
        <v>8.0</v>
      </c>
      <c r="C109" s="1">
        <v>5305.92216247684</v>
      </c>
      <c r="D109" s="1">
        <f>('Full Data'!$C109*1800)</f>
        <v>9550659.892</v>
      </c>
      <c r="E109" s="1">
        <f t="shared" si="2"/>
        <v>216000</v>
      </c>
      <c r="F109" s="1">
        <f>'Full Data'!$D109-'Full Data'!$E109</f>
        <v>9334659.892</v>
      </c>
      <c r="G109" s="1">
        <v>21511.49188775558</v>
      </c>
      <c r="H109" s="1">
        <v>26817.41405023242</v>
      </c>
      <c r="I109" s="1">
        <v>0.1978536093203533</v>
      </c>
      <c r="J109" s="1">
        <v>3024.375632611798</v>
      </c>
      <c r="K109" s="1">
        <f>'Full Data'!$D109+K108</f>
        <v>77762681.4</v>
      </c>
      <c r="L109" s="1">
        <f>'Full Data'!$F109+L108</f>
        <v>76034681.4</v>
      </c>
      <c r="M109" s="3">
        <f>((('Full Data'!$L109/'Project info'!$H$6)*100)-100)/100</f>
        <v>0.3692755748</v>
      </c>
    </row>
    <row r="110" ht="15.75" customHeight="1">
      <c r="A110" s="1" t="s">
        <v>17</v>
      </c>
      <c r="B110" s="1">
        <v>9.0</v>
      </c>
      <c r="C110" s="1">
        <v>5279.392551664456</v>
      </c>
      <c r="D110" s="1">
        <f>('Full Data'!$C110*1800)</f>
        <v>9502906.593</v>
      </c>
      <c r="E110" s="1">
        <f t="shared" si="2"/>
        <v>216000</v>
      </c>
      <c r="F110" s="1">
        <f>'Full Data'!$D110-'Full Data'!$E110</f>
        <v>9286906.593</v>
      </c>
      <c r="G110" s="1">
        <v>21753.13641744552</v>
      </c>
      <c r="H110" s="1">
        <v>27032.52896910998</v>
      </c>
      <c r="I110" s="1">
        <v>0.1952977672824177</v>
      </c>
      <c r="J110" s="1">
        <v>3009.2537544487395</v>
      </c>
      <c r="K110" s="1">
        <f>'Full Data'!$D110+K109</f>
        <v>87265587.99</v>
      </c>
      <c r="L110" s="1">
        <f>'Full Data'!$F110+L109</f>
        <v>85321587.99</v>
      </c>
      <c r="M110" s="3">
        <f>((('Full Data'!$L110/'Project info'!$H$6)*100)-100)/100</f>
        <v>0.5365194447</v>
      </c>
    </row>
    <row r="111" ht="15.75" customHeight="1">
      <c r="A111" s="1" t="s">
        <v>17</v>
      </c>
      <c r="B111" s="1">
        <v>10.0</v>
      </c>
      <c r="C111" s="1">
        <v>5252.995588906134</v>
      </c>
      <c r="D111" s="1">
        <f>('Full Data'!$C111*1800)</f>
        <v>9455392.06</v>
      </c>
      <c r="E111" s="1">
        <f t="shared" si="2"/>
        <v>216000</v>
      </c>
      <c r="F111" s="1">
        <f>'Full Data'!$D111-'Full Data'!$E111</f>
        <v>9239392.06</v>
      </c>
      <c r="G111" s="1">
        <v>21997.06474437829</v>
      </c>
      <c r="H111" s="1">
        <v>27250.06033328443</v>
      </c>
      <c r="I111" s="1">
        <v>0.19277005352130883</v>
      </c>
      <c r="J111" s="1">
        <v>2994.207485676496</v>
      </c>
      <c r="K111" s="1">
        <f>'Full Data'!$D111+K110</f>
        <v>96720980.05</v>
      </c>
      <c r="L111" s="1">
        <f>'Full Data'!$F111+L110</f>
        <v>94560980.05</v>
      </c>
      <c r="M111" s="3">
        <f>((('Full Data'!$L111/'Project info'!$H$6)*100)-100)/100</f>
        <v>0.702907646</v>
      </c>
    </row>
    <row r="112" ht="15.75" customHeight="1">
      <c r="A112" s="1" t="s">
        <v>17</v>
      </c>
      <c r="B112" s="1">
        <v>11.0</v>
      </c>
      <c r="C112" s="1">
        <v>5226.730610961603</v>
      </c>
      <c r="D112" s="1">
        <f>('Full Data'!$C112*1800)</f>
        <v>9408115.1</v>
      </c>
      <c r="E112" s="1">
        <f t="shared" si="2"/>
        <v>216000</v>
      </c>
      <c r="F112" s="1">
        <f>'Full Data'!$D112-'Full Data'!$E112</f>
        <v>9192115.1</v>
      </c>
      <c r="G112" s="1">
        <v>22243.30036976661</v>
      </c>
      <c r="H112" s="1">
        <v>27470.03098072821</v>
      </c>
      <c r="I112" s="1">
        <v>0.19027028453766398</v>
      </c>
      <c r="J112" s="1">
        <v>2979.2364482481134</v>
      </c>
      <c r="K112" s="1">
        <f>'Full Data'!$D112+K111</f>
        <v>106129095.2</v>
      </c>
      <c r="L112" s="1">
        <f>'Full Data'!$F112+L111</f>
        <v>103753095.2</v>
      </c>
      <c r="M112" s="3">
        <f>((('Full Data'!$L112/'Project info'!$H$6)*100)-100)/100</f>
        <v>0.8684444571</v>
      </c>
    </row>
    <row r="113" ht="15.75" customHeight="1">
      <c r="A113" s="1" t="s">
        <v>17</v>
      </c>
      <c r="B113" s="1">
        <v>12.0</v>
      </c>
      <c r="C113" s="1">
        <v>5200.596957906795</v>
      </c>
      <c r="D113" s="1">
        <f>('Full Data'!$C113*1800)</f>
        <v>9361074.524</v>
      </c>
      <c r="E113" s="1">
        <f t="shared" si="2"/>
        <v>216000</v>
      </c>
      <c r="F113" s="1">
        <f>'Full Data'!$D113-'Full Data'!$E113</f>
        <v>9145074.524</v>
      </c>
      <c r="G113" s="1">
        <v>22491.86702651908</v>
      </c>
      <c r="H113" s="1">
        <v>27692.46398442588</v>
      </c>
      <c r="I113" s="1">
        <v>0.187798274679768</v>
      </c>
      <c r="J113" s="1">
        <v>2964.3402660068728</v>
      </c>
      <c r="K113" s="1">
        <f>'Full Data'!$D113+K112</f>
        <v>115490169.7</v>
      </c>
      <c r="L113" s="1">
        <f>'Full Data'!$F113+L112</f>
        <v>112898169.7</v>
      </c>
      <c r="M113" s="3">
        <f>((('Full Data'!$L113/'Project info'!$H$6)*100)-100)/100</f>
        <v>1.033134135</v>
      </c>
    </row>
    <row r="114" ht="15.75" customHeight="1">
      <c r="A114" s="1" t="s">
        <v>17</v>
      </c>
      <c r="B114" s="1">
        <v>13.0</v>
      </c>
      <c r="C114" s="1">
        <v>5174.593973117261</v>
      </c>
      <c r="D114" s="1">
        <f>('Full Data'!$C114*1800)</f>
        <v>9314269.152</v>
      </c>
      <c r="E114" s="1">
        <f t="shared" si="2"/>
        <v>216000</v>
      </c>
      <c r="F114" s="1">
        <f>'Full Data'!$D114-'Full Data'!$E114</f>
        <v>9098269.152</v>
      </c>
      <c r="G114" s="1">
        <v>22742.78868157381</v>
      </c>
      <c r="H114" s="1">
        <v>27917.38265469107</v>
      </c>
      <c r="I114" s="1">
        <v>0.18535383625039623</v>
      </c>
      <c r="J114" s="1">
        <v>2949.5185646768387</v>
      </c>
      <c r="K114" s="1">
        <f>'Full Data'!$D114+K113</f>
        <v>124804438.8</v>
      </c>
      <c r="L114" s="1">
        <f>'Full Data'!$F114+L113</f>
        <v>121996438.8</v>
      </c>
      <c r="M114" s="3">
        <f>((('Full Data'!$L114/'Project info'!$H$6)*100)-100)/100</f>
        <v>1.196980915</v>
      </c>
    </row>
    <row r="115" ht="15.75" customHeight="1">
      <c r="A115" s="1" t="s">
        <v>17</v>
      </c>
      <c r="B115" s="1">
        <v>14.0</v>
      </c>
      <c r="C115" s="1">
        <v>5148.721003251675</v>
      </c>
      <c r="D115" s="1">
        <f>('Full Data'!$C115*1800)</f>
        <v>9267697.806</v>
      </c>
      <c r="E115" s="1">
        <f t="shared" si="2"/>
        <v>216000</v>
      </c>
      <c r="F115" s="1">
        <f>'Full Data'!$D115-'Full Data'!$E115</f>
        <v>9051697.806</v>
      </c>
      <c r="G115" s="1">
        <v>22996.08953825513</v>
      </c>
      <c r="H115" s="1">
        <v>28144.81054150681</v>
      </c>
      <c r="I115" s="1">
        <v>0.18293677961194849</v>
      </c>
      <c r="J115" s="1">
        <v>2934.7709718534547</v>
      </c>
      <c r="K115" s="1">
        <f>'Full Data'!$D115+K114</f>
        <v>134072136.6</v>
      </c>
      <c r="L115" s="1">
        <f>'Full Data'!$F115+L114</f>
        <v>131048136.6</v>
      </c>
      <c r="M115" s="3">
        <f>((('Full Data'!$L115/'Project info'!$H$6)*100)-100)/100</f>
        <v>1.359989012</v>
      </c>
    </row>
    <row r="116" ht="15.75" customHeight="1">
      <c r="A116" s="1" t="s">
        <v>17</v>
      </c>
      <c r="B116" s="1">
        <v>15.0</v>
      </c>
      <c r="C116" s="1">
        <v>5122.977398235416</v>
      </c>
      <c r="D116" s="1">
        <f>('Full Data'!$C116*1800)</f>
        <v>9221359.317</v>
      </c>
      <c r="E116" s="1">
        <f t="shared" si="2"/>
        <v>216000</v>
      </c>
      <c r="F116" s="1">
        <f>'Full Data'!$D116-'Full Data'!$E116</f>
        <v>9005359.317</v>
      </c>
      <c r="G116" s="1">
        <v>23251.79403865394</v>
      </c>
      <c r="H116" s="1">
        <v>28374.77143688936</v>
      </c>
      <c r="I116" s="1">
        <v>0.1805469132898515</v>
      </c>
      <c r="J116" s="1">
        <v>2920.097116994187</v>
      </c>
      <c r="K116" s="1">
        <f>'Full Data'!$D116+K115</f>
        <v>143293496</v>
      </c>
      <c r="L116" s="1">
        <f>'Full Data'!$F116+L115</f>
        <v>140053496</v>
      </c>
      <c r="M116" s="3">
        <f>((('Full Data'!$L116/'Project info'!$H$6)*100)-100)/100</f>
        <v>1.522162619</v>
      </c>
    </row>
    <row r="117" ht="15.75" customHeight="1">
      <c r="A117" s="1" t="s">
        <v>17</v>
      </c>
      <c r="B117" s="1">
        <v>16.0</v>
      </c>
      <c r="C117" s="1">
        <v>5097.36251124424</v>
      </c>
      <c r="D117" s="1">
        <f>('Full Data'!$C117*1800)</f>
        <v>9175252.52</v>
      </c>
      <c r="E117" s="1">
        <f t="shared" si="2"/>
        <v>216000</v>
      </c>
      <c r="F117" s="1">
        <f>'Full Data'!$D117-'Full Data'!$E117</f>
        <v>8959252.52</v>
      </c>
      <c r="G117" s="1">
        <v>23509.92686603166</v>
      </c>
      <c r="H117" s="1">
        <v>28607.2893772759</v>
      </c>
      <c r="I117" s="1">
        <v>0.1781840440742111</v>
      </c>
      <c r="J117" s="1">
        <v>2905.496631409216</v>
      </c>
      <c r="K117" s="1">
        <f>'Full Data'!$D117+K116</f>
        <v>152468748.5</v>
      </c>
      <c r="L117" s="1">
        <f>'Full Data'!$F117+L116</f>
        <v>149012748.5</v>
      </c>
      <c r="M117" s="3">
        <f>((('Full Data'!$L117/'Project info'!$H$6)*100)-100)/100</f>
        <v>1.683505909</v>
      </c>
    </row>
    <row r="118" ht="15.75" customHeight="1">
      <c r="A118" s="1" t="s">
        <v>17</v>
      </c>
      <c r="B118" s="1">
        <v>17.0</v>
      </c>
      <c r="C118" s="1">
        <v>5071.875698688018</v>
      </c>
      <c r="D118" s="1">
        <f>('Full Data'!$C118*1800)</f>
        <v>9129376.258</v>
      </c>
      <c r="E118" s="1">
        <f t="shared" si="2"/>
        <v>216000</v>
      </c>
      <c r="F118" s="1">
        <f>'Full Data'!$D118-'Full Data'!$E118</f>
        <v>8913376.258</v>
      </c>
      <c r="G118" s="1">
        <v>23770.5129472482</v>
      </c>
      <c r="H118" s="1">
        <v>28842.38864593621</v>
      </c>
      <c r="I118" s="1">
        <v>0.1758479771196976</v>
      </c>
      <c r="J118" s="1">
        <v>2890.96914825217</v>
      </c>
      <c r="K118" s="1">
        <f>'Full Data'!$D118+K117</f>
        <v>161598124.7</v>
      </c>
      <c r="L118" s="1">
        <f>'Full Data'!$F118+L117</f>
        <v>157926124.7</v>
      </c>
      <c r="M118" s="3">
        <f>((('Full Data'!$L118/'Project info'!$H$6)*100)-100)/100</f>
        <v>1.844023033</v>
      </c>
    </row>
    <row r="119" ht="15.75" customHeight="1">
      <c r="A119" s="1" t="s">
        <v>17</v>
      </c>
      <c r="B119" s="1">
        <v>18.0</v>
      </c>
      <c r="C119" s="1">
        <v>5046.516320194578</v>
      </c>
      <c r="D119" s="1">
        <f>('Full Data'!$C119*1800)</f>
        <v>9083729.376</v>
      </c>
      <c r="E119" s="1">
        <f t="shared" si="2"/>
        <v>216000</v>
      </c>
      <c r="F119" s="1">
        <f>'Full Data'!$D119-'Full Data'!$E119</f>
        <v>8867729.376</v>
      </c>
      <c r="G119" s="1">
        <v>24033.57745521412</v>
      </c>
      <c r="H119" s="1">
        <v>29080.09377540869</v>
      </c>
      <c r="I119" s="1">
        <v>0.17353851604364898</v>
      </c>
      <c r="J119" s="1">
        <v>2876.514302510909</v>
      </c>
      <c r="K119" s="1">
        <f>'Full Data'!$D119+K118</f>
        <v>170681854.1</v>
      </c>
      <c r="L119" s="1">
        <f>'Full Data'!$F119+L118</f>
        <v>166793854.1</v>
      </c>
      <c r="M119" s="3">
        <f>((('Full Data'!$L119/'Project info'!$H$6)*100)-100)/100</f>
        <v>2.003718122</v>
      </c>
    </row>
    <row r="120" ht="15.75" customHeight="1">
      <c r="A120" s="1" t="s">
        <v>17</v>
      </c>
      <c r="B120" s="1">
        <v>19.0</v>
      </c>
      <c r="C120" s="1">
        <v>5021.283738593605</v>
      </c>
      <c r="D120" s="1">
        <f>('Full Data'!$C120*1800)</f>
        <v>9038310.729</v>
      </c>
      <c r="E120" s="1">
        <f t="shared" si="2"/>
        <v>216000</v>
      </c>
      <c r="F120" s="1">
        <f>'Full Data'!$D120-'Full Data'!$E120</f>
        <v>8822310.729</v>
      </c>
      <c r="G120" s="1">
        <v>24299.14581136723</v>
      </c>
      <c r="H120" s="1">
        <v>29320.42954996083</v>
      </c>
      <c r="I120" s="1">
        <v>0.1712554630223796</v>
      </c>
      <c r="J120" s="1">
        <v>2862.1317309983547</v>
      </c>
      <c r="K120" s="1">
        <f>'Full Data'!$D120+K119</f>
        <v>179720164.8</v>
      </c>
      <c r="L120" s="1">
        <f>'Full Data'!$F120+L119</f>
        <v>175616164.8</v>
      </c>
      <c r="M120" s="3">
        <f>((('Full Data'!$L120/'Project info'!$H$6)*100)-100)/100</f>
        <v>2.162595287</v>
      </c>
    </row>
    <row r="121" ht="15.75" customHeight="1">
      <c r="A121" s="1" t="s">
        <v>17</v>
      </c>
      <c r="B121" s="1">
        <v>20.0</v>
      </c>
      <c r="C121" s="1">
        <v>4996.177319900637</v>
      </c>
      <c r="D121" s="1">
        <f>('Full Data'!$C121*1800)</f>
        <v>8993119.176</v>
      </c>
      <c r="E121" s="1">
        <f t="shared" si="2"/>
        <v>216000</v>
      </c>
      <c r="F121" s="1">
        <f>'Full Data'!$D121-'Full Data'!$E121</f>
        <v>8777119.176</v>
      </c>
      <c r="G121" s="1">
        <v>24567.24368817387</v>
      </c>
      <c r="H121" s="1">
        <v>29563.42100807451</v>
      </c>
      <c r="I121" s="1">
        <v>0.168998618885685</v>
      </c>
      <c r="J121" s="1">
        <v>2847.8210723433626</v>
      </c>
      <c r="K121" s="1">
        <f>'Full Data'!$D121+K120</f>
        <v>188713284</v>
      </c>
      <c r="L121" s="1">
        <f>'Full Data'!$F121+L120</f>
        <v>184393284</v>
      </c>
      <c r="M121" s="3">
        <f>((('Full Data'!$L121/'Project info'!$H$6)*100)-100)/100</f>
        <v>2.320658617</v>
      </c>
    </row>
    <row r="122" ht="15.75" customHeight="1">
      <c r="A122" s="1" t="s">
        <v>17</v>
      </c>
      <c r="B122" s="1">
        <v>21.0</v>
      </c>
      <c r="C122" s="1">
        <v>4971.196433301135</v>
      </c>
      <c r="D122" s="1">
        <f>('Full Data'!$C122*1800)</f>
        <v>8948153.58</v>
      </c>
      <c r="E122" s="1">
        <f t="shared" si="2"/>
        <v>216000</v>
      </c>
      <c r="F122" s="1">
        <f>'Full Data'!$D122-'Full Data'!$E122</f>
        <v>8732153.58</v>
      </c>
      <c r="G122" s="1">
        <v>24837.89701165511</v>
      </c>
      <c r="H122" s="1">
        <v>29809.09344495625</v>
      </c>
      <c r="I122" s="1">
        <v>0.16676778320953167</v>
      </c>
      <c r="J122" s="1">
        <v>2833.5819669816465</v>
      </c>
      <c r="K122" s="1">
        <f>'Full Data'!$D122+K121</f>
        <v>197661437.6</v>
      </c>
      <c r="L122" s="1">
        <f>'Full Data'!$F122+L121</f>
        <v>193125437.6</v>
      </c>
      <c r="M122" s="3">
        <f>((('Full Data'!$L122/'Project info'!$H$6)*100)-100)/100</f>
        <v>2.47791218</v>
      </c>
    </row>
    <row r="123" ht="15.75" customHeight="1">
      <c r="A123" s="1" t="s">
        <v>17</v>
      </c>
      <c r="B123" s="1">
        <v>22.0</v>
      </c>
      <c r="C123" s="1">
        <v>4946.340451134629</v>
      </c>
      <c r="D123" s="1">
        <f>('Full Data'!$C123*1800)</f>
        <v>8903412.812</v>
      </c>
      <c r="E123" s="1">
        <f t="shared" si="2"/>
        <v>216000</v>
      </c>
      <c r="F123" s="1">
        <f>'Full Data'!$D123-'Full Data'!$E123</f>
        <v>8687412.812</v>
      </c>
      <c r="G123" s="1">
        <v>25111.13196393817</v>
      </c>
      <c r="H123" s="1">
        <v>30057.4724150728</v>
      </c>
      <c r="I123" s="1">
        <v>0.16456275440692772</v>
      </c>
      <c r="J123" s="1">
        <v>2819.4140571467383</v>
      </c>
      <c r="K123" s="1">
        <f>'Full Data'!$D123+K122</f>
        <v>206564850.4</v>
      </c>
      <c r="L123" s="1">
        <f>'Full Data'!$F123+L122</f>
        <v>201812850.4</v>
      </c>
      <c r="M123" s="3">
        <f>((('Full Data'!$L123/'Project info'!$H$6)*100)-100)/100</f>
        <v>2.634360027</v>
      </c>
    </row>
    <row r="124" ht="15.75" customHeight="1">
      <c r="A124" s="1" t="s">
        <v>17</v>
      </c>
      <c r="B124" s="1">
        <v>23.0</v>
      </c>
      <c r="C124" s="1">
        <v>4921.608748878955</v>
      </c>
      <c r="D124" s="1">
        <f>('Full Data'!$C124*1800)</f>
        <v>8858895.748</v>
      </c>
      <c r="E124" s="1">
        <f t="shared" si="2"/>
        <v>216000</v>
      </c>
      <c r="F124" s="1">
        <f>'Full Data'!$D124-'Full Data'!$E124</f>
        <v>8642895.748</v>
      </c>
      <c r="G124" s="1">
        <v>25386.97498583323</v>
      </c>
      <c r="H124" s="1">
        <v>30308.58373471218</v>
      </c>
      <c r="I124" s="1">
        <v>0.1623833298169679</v>
      </c>
      <c r="J124" s="1">
        <v>2805.3169868610044</v>
      </c>
      <c r="K124" s="1">
        <f>'Full Data'!$D124+K123</f>
        <v>215423746.2</v>
      </c>
      <c r="L124" s="1">
        <f>'Full Data'!$F124+L123</f>
        <v>210455746.2</v>
      </c>
      <c r="M124" s="3">
        <f>((('Full Data'!$L124/'Project info'!$H$6)*100)-100)/100</f>
        <v>2.790006185</v>
      </c>
    </row>
    <row r="125" ht="15.75" customHeight="1">
      <c r="A125" s="1" t="s">
        <v>17</v>
      </c>
      <c r="B125" s="1">
        <v>24.0</v>
      </c>
      <c r="C125" s="1">
        <v>4897.00070513456</v>
      </c>
      <c r="D125" s="1">
        <f>('Full Data'!$C125*1800)</f>
        <v>8814601.269</v>
      </c>
      <c r="E125" s="1">
        <f t="shared" si="2"/>
        <v>216000</v>
      </c>
      <c r="F125" s="1">
        <f>'Full Data'!$D125-'Full Data'!$E125</f>
        <v>8598601.269</v>
      </c>
      <c r="G125" s="1">
        <v>25665.45277943595</v>
      </c>
      <c r="H125" s="1">
        <v>30562.45348457051</v>
      </c>
      <c r="I125" s="1">
        <v>0.1602293057920502</v>
      </c>
      <c r="J125" s="1">
        <v>2791.290401926699</v>
      </c>
      <c r="K125" s="1">
        <f>'Full Data'!$D125+K124</f>
        <v>224238347.4</v>
      </c>
      <c r="L125" s="1">
        <f>'Full Data'!$F125+L124</f>
        <v>219054347.4</v>
      </c>
      <c r="M125" s="3">
        <f>((('Full Data'!$L125/'Project info'!$H$6)*100)-100)/100</f>
        <v>2.944854663</v>
      </c>
    </row>
    <row r="126" ht="15.75" customHeight="1">
      <c r="A126" s="1" t="s">
        <v>17</v>
      </c>
      <c r="B126" s="1">
        <v>25.0</v>
      </c>
      <c r="C126" s="1">
        <v>4872.515701608887</v>
      </c>
      <c r="D126" s="1">
        <f>('Full Data'!$C126*1800)</f>
        <v>8770528.263</v>
      </c>
      <c r="E126" s="1">
        <f t="shared" si="2"/>
        <v>216000</v>
      </c>
      <c r="F126" s="1">
        <f>'Full Data'!$D126-'Full Data'!$E126</f>
        <v>8554528.263</v>
      </c>
      <c r="G126" s="1">
        <v>25946.59231075599</v>
      </c>
      <c r="H126" s="1">
        <v>30819.10801236487</v>
      </c>
      <c r="I126" s="1">
        <v>0.1581004777832634</v>
      </c>
      <c r="J126" s="1">
        <v>2777.333949917065</v>
      </c>
      <c r="K126" s="1">
        <f>'Full Data'!$D126+K125</f>
        <v>233008875.7</v>
      </c>
      <c r="L126" s="1">
        <f>'Full Data'!$F126+L125</f>
        <v>227608875.7</v>
      </c>
      <c r="M126" s="3">
        <f>((('Full Data'!$L126/'Project info'!$H$6)*100)-100)/100</f>
        <v>3.09890945</v>
      </c>
    </row>
    <row r="127" ht="15.75" customHeight="1">
      <c r="A127" s="1" t="s">
        <v>18</v>
      </c>
      <c r="B127" s="1">
        <v>1.0</v>
      </c>
      <c r="C127" s="1">
        <v>5593.0</v>
      </c>
      <c r="D127" s="1">
        <f>('Full Data'!$C127*1800)</f>
        <v>10067400</v>
      </c>
      <c r="E127" s="1">
        <f t="shared" si="2"/>
        <v>216000</v>
      </c>
      <c r="F127" s="1">
        <f>'Full Data'!$D127-'Full Data'!$E127</f>
        <v>9851400</v>
      </c>
      <c r="G127" s="1">
        <v>19413.0</v>
      </c>
      <c r="H127" s="1">
        <v>25006.0</v>
      </c>
      <c r="I127" s="1">
        <v>0.2236</v>
      </c>
      <c r="J127" s="1">
        <v>3188.0099999999998</v>
      </c>
      <c r="K127" s="1">
        <v>1.00674E7</v>
      </c>
      <c r="L127" s="1">
        <v>9851400.0</v>
      </c>
      <c r="M127" s="3">
        <f>((('Full Data'!$L127/'Project info'!$H$7)*100)-100)/100</f>
        <v>-0.8225904134</v>
      </c>
    </row>
    <row r="128" ht="15.75" customHeight="1">
      <c r="A128" s="1" t="s">
        <v>18</v>
      </c>
      <c r="B128" s="1">
        <v>2.0</v>
      </c>
      <c r="C128" s="1">
        <v>5565.035</v>
      </c>
      <c r="D128" s="1">
        <f>('Full Data'!$C128*1800)</f>
        <v>10017063</v>
      </c>
      <c r="E128" s="1">
        <f t="shared" si="2"/>
        <v>216000</v>
      </c>
      <c r="F128" s="1">
        <f>'Full Data'!$D128-'Full Data'!$E128</f>
        <v>9801063</v>
      </c>
      <c r="G128" s="1">
        <v>19635.095</v>
      </c>
      <c r="H128" s="1">
        <v>25200.13</v>
      </c>
      <c r="I128" s="1">
        <v>0.2208335830013575</v>
      </c>
      <c r="J128" s="1">
        <v>3172.0699499999996</v>
      </c>
      <c r="K128" s="1">
        <f>'Full Data'!$D128+K127</f>
        <v>20084463</v>
      </c>
      <c r="L128" s="1">
        <f>'Full Data'!$F128+L127</f>
        <v>19652463</v>
      </c>
      <c r="M128" s="3">
        <f>((('Full Data'!$L128/'Project info'!$H$7)*100)-100)/100</f>
        <v>-0.6460873239</v>
      </c>
    </row>
    <row r="129" ht="15.75" customHeight="1">
      <c r="A129" s="1" t="s">
        <v>18</v>
      </c>
      <c r="B129" s="1">
        <v>3.0</v>
      </c>
      <c r="C129" s="1">
        <v>5537.209825</v>
      </c>
      <c r="D129" s="1">
        <f>('Full Data'!$C129*1800)</f>
        <v>9966977.685</v>
      </c>
      <c r="E129" s="1">
        <f t="shared" si="2"/>
        <v>216000</v>
      </c>
      <c r="F129" s="1">
        <f>'Full Data'!$D129-'Full Data'!$E129</f>
        <v>9750977.685</v>
      </c>
      <c r="G129" s="1">
        <v>19859.271125</v>
      </c>
      <c r="H129" s="1">
        <v>25396.48095</v>
      </c>
      <c r="I129" s="1">
        <v>0.21803059391974539</v>
      </c>
      <c r="J129" s="1">
        <v>3156.2096002499998</v>
      </c>
      <c r="K129" s="1">
        <f>'Full Data'!$D129+K128</f>
        <v>30051440.69</v>
      </c>
      <c r="L129" s="1">
        <f>'Full Data'!$F129+L128</f>
        <v>29403440.69</v>
      </c>
      <c r="M129" s="3">
        <f>((('Full Data'!$L129/'Project info'!$H$7)*100)-100)/100</f>
        <v>-0.4704861991</v>
      </c>
    </row>
    <row r="130" ht="15.75" customHeight="1">
      <c r="A130" s="1" t="s">
        <v>18</v>
      </c>
      <c r="B130" s="1">
        <v>4.0</v>
      </c>
      <c r="C130" s="1">
        <v>5509.523775875</v>
      </c>
      <c r="D130" s="1">
        <f>('Full Data'!$C130*1800)</f>
        <v>9917142.797</v>
      </c>
      <c r="E130" s="1">
        <f t="shared" si="2"/>
        <v>216000</v>
      </c>
      <c r="F130" s="1">
        <f>'Full Data'!$D130-'Full Data'!$E130</f>
        <v>9701142.797</v>
      </c>
      <c r="G130" s="1">
        <v>20085.549885375</v>
      </c>
      <c r="H130" s="1">
        <v>25595.07366125</v>
      </c>
      <c r="I130" s="1">
        <v>0.2152571955366636</v>
      </c>
      <c r="J130" s="1">
        <v>3140.42855224875</v>
      </c>
      <c r="K130" s="1">
        <f>'Full Data'!$D130+K129</f>
        <v>39968583.48</v>
      </c>
      <c r="L130" s="1">
        <f>'Full Data'!$F130+L129</f>
        <v>39104583.48</v>
      </c>
      <c r="M130" s="3">
        <f>((('Full Data'!$L130/'Project info'!$H$7)*100)-100)/100</f>
        <v>-0.2957825292</v>
      </c>
    </row>
    <row r="131" ht="15.75" customHeight="1">
      <c r="A131" s="1" t="s">
        <v>18</v>
      </c>
      <c r="B131" s="1">
        <v>5.0</v>
      </c>
      <c r="C131" s="1">
        <v>5481.976156995624</v>
      </c>
      <c r="D131" s="1">
        <f>('Full Data'!$C131*1800)</f>
        <v>9867557.083</v>
      </c>
      <c r="E131" s="1">
        <f t="shared" si="2"/>
        <v>216000</v>
      </c>
      <c r="F131" s="1">
        <f>'Full Data'!$D131-'Full Data'!$E131</f>
        <v>9651557.083</v>
      </c>
      <c r="G131" s="1">
        <v>20313.95300310813</v>
      </c>
      <c r="H131" s="1">
        <v>25795.92916010375</v>
      </c>
      <c r="I131" s="1">
        <v>0.2125132272992169</v>
      </c>
      <c r="J131" s="1">
        <v>3124.726409487505</v>
      </c>
      <c r="K131" s="1">
        <f>'Full Data'!$D131+K130</f>
        <v>49836140.56</v>
      </c>
      <c r="L131" s="1">
        <f>'Full Data'!$F131+L130</f>
        <v>48756140.56</v>
      </c>
      <c r="M131" s="3">
        <f>((('Full Data'!$L131/'Project info'!$H$7)*100)-100)/100</f>
        <v>-0.121971827</v>
      </c>
    </row>
    <row r="132" ht="15.75" customHeight="1">
      <c r="A132" s="1" t="s">
        <v>18</v>
      </c>
      <c r="B132" s="1">
        <v>6.0</v>
      </c>
      <c r="C132" s="1">
        <v>5454.566276210647</v>
      </c>
      <c r="D132" s="1">
        <f>('Full Data'!$C132*1800)</f>
        <v>9818219.297</v>
      </c>
      <c r="E132" s="1">
        <f t="shared" si="2"/>
        <v>216000</v>
      </c>
      <c r="F132" s="1">
        <f>'Full Data'!$D132-'Full Data'!$E132</f>
        <v>9602219.297</v>
      </c>
      <c r="G132" s="1">
        <v>20544.50241392418</v>
      </c>
      <c r="H132" s="1">
        <v>25999.06869013483</v>
      </c>
      <c r="I132" s="1">
        <v>0.20979852552489098</v>
      </c>
      <c r="J132" s="1">
        <v>3109.102777440068</v>
      </c>
      <c r="K132" s="1">
        <f>'Full Data'!$D132+K131</f>
        <v>59654359.86</v>
      </c>
      <c r="L132" s="1">
        <f>'Full Data'!$F132+L131</f>
        <v>58358359.86</v>
      </c>
      <c r="M132" s="3">
        <f>((('Full Data'!$L132/'Project info'!$H$7)*100)-100)/100</f>
        <v>0.05095037256</v>
      </c>
    </row>
    <row r="133" ht="15.75" customHeight="1">
      <c r="A133" s="1" t="s">
        <v>18</v>
      </c>
      <c r="B133" s="1">
        <v>7.0</v>
      </c>
      <c r="C133" s="1">
        <v>5427.293444829594</v>
      </c>
      <c r="D133" s="1">
        <f>('Full Data'!$C133*1800)</f>
        <v>9769128.201</v>
      </c>
      <c r="E133" s="1">
        <f t="shared" si="2"/>
        <v>216000</v>
      </c>
      <c r="F133" s="1">
        <f>'Full Data'!$D133-'Full Data'!$E133</f>
        <v>9553128.201</v>
      </c>
      <c r="G133" s="1">
        <v>20777.22026944448</v>
      </c>
      <c r="H133" s="1">
        <v>26204.51371427407</v>
      </c>
      <c r="I133" s="1">
        <v>0.20711292352176902</v>
      </c>
      <c r="J133" s="1">
        <v>3093.5572635528683</v>
      </c>
      <c r="K133" s="1">
        <f>'Full Data'!$D133+K132</f>
        <v>69423488.06</v>
      </c>
      <c r="L133" s="1">
        <f>'Full Data'!$F133+L132</f>
        <v>67911488.06</v>
      </c>
      <c r="M133" s="3">
        <f>((('Full Data'!$L133/'Project info'!$H$7)*100)-100)/100</f>
        <v>0.2229885118</v>
      </c>
    </row>
    <row r="134" ht="15.75" customHeight="1">
      <c r="A134" s="1" t="s">
        <v>18</v>
      </c>
      <c r="B134" s="1">
        <v>8.0</v>
      </c>
      <c r="C134" s="1">
        <v>5400.156977605446</v>
      </c>
      <c r="D134" s="1">
        <f>('Full Data'!$C134*1800)</f>
        <v>9720282.56</v>
      </c>
      <c r="E134" s="1">
        <f t="shared" si="2"/>
        <v>216000</v>
      </c>
      <c r="F134" s="1">
        <f>'Full Data'!$D134-'Full Data'!$E134</f>
        <v>9504282.56</v>
      </c>
      <c r="G134" s="1">
        <v>21012.12893936307</v>
      </c>
      <c r="H134" s="1">
        <v>26412.28591696852</v>
      </c>
      <c r="I134" s="1">
        <v>0.204456251707321</v>
      </c>
      <c r="J134" s="1">
        <v>3078.089477235104</v>
      </c>
      <c r="K134" s="1">
        <f>'Full Data'!$D134+K133</f>
        <v>79143770.62</v>
      </c>
      <c r="L134" s="1">
        <f>'Full Data'!$F134+L133</f>
        <v>77415770.62</v>
      </c>
      <c r="M134" s="3">
        <f>((('Full Data'!$L134/'Project info'!$H$7)*100)-100)/100</f>
        <v>0.3941470112</v>
      </c>
    </row>
    <row r="135" ht="15.75" customHeight="1">
      <c r="A135" s="1" t="s">
        <v>18</v>
      </c>
      <c r="B135" s="1">
        <v>9.0</v>
      </c>
      <c r="C135" s="1">
        <v>5373.156192717419</v>
      </c>
      <c r="D135" s="1">
        <f>('Full Data'!$C135*1800)</f>
        <v>9671681.147</v>
      </c>
      <c r="E135" s="1">
        <f t="shared" si="2"/>
        <v>216000</v>
      </c>
      <c r="F135" s="1">
        <f>'Full Data'!$D135-'Full Data'!$E135</f>
        <v>9455681.147</v>
      </c>
      <c r="G135" s="1">
        <v>21249.25101364473</v>
      </c>
      <c r="H135" s="1">
        <v>26622.40720636215</v>
      </c>
      <c r="I135" s="1">
        <v>0.2018283377257244</v>
      </c>
      <c r="J135" s="1">
        <v>3062.6990298489286</v>
      </c>
      <c r="K135" s="1">
        <f>'Full Data'!$D135+K134</f>
        <v>88815451.77</v>
      </c>
      <c r="L135" s="1">
        <f>'Full Data'!$F135+L134</f>
        <v>86871451.77</v>
      </c>
      <c r="M135" s="3">
        <f>((('Full Data'!$L135/'Project info'!$H$7)*100)-100)/100</f>
        <v>0.5644302687</v>
      </c>
    </row>
    <row r="136" ht="15.75" customHeight="1">
      <c r="A136" s="1" t="s">
        <v>18</v>
      </c>
      <c r="B136" s="1">
        <v>10.0</v>
      </c>
      <c r="C136" s="1">
        <v>5346.290411753832</v>
      </c>
      <c r="D136" s="1">
        <f>('Full Data'!$C136*1800)</f>
        <v>9623322.741</v>
      </c>
      <c r="E136" s="1">
        <f t="shared" si="2"/>
        <v>216000</v>
      </c>
      <c r="F136" s="1">
        <f>'Full Data'!$D136-'Full Data'!$E136</f>
        <v>9407322.741</v>
      </c>
      <c r="G136" s="1">
        <v>21488.60930474476</v>
      </c>
      <c r="H136" s="1">
        <v>26834.8997164986</v>
      </c>
      <c r="I136" s="1">
        <v>0.199229006563674</v>
      </c>
      <c r="J136" s="1">
        <v>3047.385534699684</v>
      </c>
      <c r="K136" s="1">
        <f>'Full Data'!$D136+K135</f>
        <v>98438774.51</v>
      </c>
      <c r="L136" s="1">
        <f>'Full Data'!$F136+L135</f>
        <v>96278774.51</v>
      </c>
      <c r="M136" s="3">
        <f>((('Full Data'!$L136/'Project info'!$H$7)*100)-100)/100</f>
        <v>0.7338426608</v>
      </c>
    </row>
    <row r="137" ht="15.75" customHeight="1">
      <c r="A137" s="1" t="s">
        <v>18</v>
      </c>
      <c r="B137" s="1">
        <v>11.0</v>
      </c>
      <c r="C137" s="1">
        <v>5319.558959695063</v>
      </c>
      <c r="D137" s="1">
        <f>('Full Data'!$C137*1800)</f>
        <v>9575206.127</v>
      </c>
      <c r="E137" s="1">
        <f t="shared" si="2"/>
        <v>216000</v>
      </c>
      <c r="F137" s="1">
        <f>'Full Data'!$D137-'Full Data'!$E137</f>
        <v>9359206.127</v>
      </c>
      <c r="G137" s="1">
        <v>21730.22684985098</v>
      </c>
      <c r="H137" s="1">
        <v>27049.78580954604</v>
      </c>
      <c r="I137" s="1">
        <v>0.1966580806646445</v>
      </c>
      <c r="J137" s="1">
        <v>3032.148607026186</v>
      </c>
      <c r="K137" s="1">
        <f>'Full Data'!$D137+K136</f>
        <v>108013980.6</v>
      </c>
      <c r="L137" s="1">
        <f>'Full Data'!$F137+L136</f>
        <v>105637980.6</v>
      </c>
      <c r="M137" s="3">
        <f>((('Full Data'!$L137/'Project info'!$H$7)*100)-100)/100</f>
        <v>0.9023885416</v>
      </c>
    </row>
    <row r="138" ht="15.75" customHeight="1">
      <c r="A138" s="1" t="s">
        <v>18</v>
      </c>
      <c r="B138" s="1">
        <v>12.0</v>
      </c>
      <c r="C138" s="1">
        <v>5292.961164896587</v>
      </c>
      <c r="D138" s="1">
        <f>('Full Data'!$C138*1800)</f>
        <v>9527330.097</v>
      </c>
      <c r="E138" s="1">
        <f t="shared" si="2"/>
        <v>216000</v>
      </c>
      <c r="F138" s="1">
        <f>'Full Data'!$D138-'Full Data'!$E138</f>
        <v>9311330.097</v>
      </c>
      <c r="G138" s="1">
        <v>21974.12691314797</v>
      </c>
      <c r="H138" s="1">
        <v>27267.08807804456</v>
      </c>
      <c r="I138" s="1">
        <v>0.1941153800415702</v>
      </c>
      <c r="J138" s="1">
        <v>3016.9878639910544</v>
      </c>
      <c r="K138" s="1">
        <f>'Full Data'!$D138+K137</f>
        <v>117541310.7</v>
      </c>
      <c r="L138" s="1">
        <f>'Full Data'!$F138+L137</f>
        <v>114949310.7</v>
      </c>
      <c r="M138" s="3">
        <f>((('Full Data'!$L138/'Project info'!$H$7)*100)-100)/100</f>
        <v>1.070072244</v>
      </c>
    </row>
    <row r="139" ht="15.75" customHeight="1">
      <c r="A139" s="1" t="s">
        <v>18</v>
      </c>
      <c r="B139" s="1">
        <v>13.0</v>
      </c>
      <c r="C139" s="1">
        <v>5266.496359072104</v>
      </c>
      <c r="D139" s="1">
        <f>('Full Data'!$C139*1800)</f>
        <v>9479693.446</v>
      </c>
      <c r="E139" s="1">
        <f t="shared" si="2"/>
        <v>216000</v>
      </c>
      <c r="F139" s="1">
        <f>'Full Data'!$D139-'Full Data'!$E139</f>
        <v>9263693.446</v>
      </c>
      <c r="G139" s="1">
        <v>22220.33298810393</v>
      </c>
      <c r="H139" s="1">
        <v>27486.82934717603</v>
      </c>
      <c r="I139" s="1">
        <v>0.19160072238790898</v>
      </c>
      <c r="J139" s="1">
        <v>3001.902924671099</v>
      </c>
      <c r="K139" s="1">
        <f>'Full Data'!$D139+K138</f>
        <v>127021004.2</v>
      </c>
      <c r="L139" s="1">
        <f>'Full Data'!$F139+L138</f>
        <v>124213004.2</v>
      </c>
      <c r="M139" s="3">
        <f>((('Full Data'!$L139/'Project info'!$H$7)*100)-100)/100</f>
        <v>1.236898078</v>
      </c>
    </row>
    <row r="140" ht="15.75" customHeight="1">
      <c r="A140" s="1" t="s">
        <v>18</v>
      </c>
      <c r="B140" s="1">
        <v>14.0</v>
      </c>
      <c r="C140" s="1">
        <v>5240.163877276744</v>
      </c>
      <c r="D140" s="1">
        <f>('Full Data'!$C140*1800)</f>
        <v>9432294.979</v>
      </c>
      <c r="E140" s="1">
        <f t="shared" si="2"/>
        <v>216000</v>
      </c>
      <c r="F140" s="1">
        <f>'Full Data'!$D140-'Full Data'!$E140</f>
        <v>9216294.979</v>
      </c>
      <c r="G140" s="1">
        <v>22468.86879978033</v>
      </c>
      <c r="H140" s="1">
        <v>27709.03267705707</v>
      </c>
      <c r="I140" s="1">
        <v>0.1891139231870613</v>
      </c>
      <c r="J140" s="1">
        <v>2986.8934100477436</v>
      </c>
      <c r="K140" s="1">
        <f>'Full Data'!$D140+K139</f>
        <v>136453299.2</v>
      </c>
      <c r="L140" s="1">
        <f>'Full Data'!$F140+L139</f>
        <v>133429299.2</v>
      </c>
      <c r="M140" s="3">
        <f>((('Full Data'!$L140/'Project info'!$H$7)*100)-100)/100</f>
        <v>1.402870334</v>
      </c>
    </row>
    <row r="141" ht="15.75" customHeight="1">
      <c r="A141" s="1" t="s">
        <v>18</v>
      </c>
      <c r="B141" s="1">
        <v>15.0</v>
      </c>
      <c r="C141" s="1">
        <v>5213.96305789036</v>
      </c>
      <c r="D141" s="1">
        <f>('Full Data'!$C141*1800)</f>
        <v>9385133.504</v>
      </c>
      <c r="E141" s="1">
        <f t="shared" si="2"/>
        <v>216000</v>
      </c>
      <c r="F141" s="1">
        <f>'Full Data'!$D141-'Full Data'!$E141</f>
        <v>9169133.504</v>
      </c>
      <c r="G141" s="1">
        <v>22719.75830716452</v>
      </c>
      <c r="H141" s="1">
        <v>27933.72136505488</v>
      </c>
      <c r="I141" s="1">
        <v>0.1866547958201171</v>
      </c>
      <c r="J141" s="1">
        <v>2971.958942997505</v>
      </c>
      <c r="K141" s="1">
        <f>'Full Data'!$D141+K140</f>
        <v>145838432.7</v>
      </c>
      <c r="L141" s="1">
        <f>'Full Data'!$F141+L140</f>
        <v>142598432.7</v>
      </c>
      <c r="M141" s="3">
        <f>((('Full Data'!$L141/'Project info'!$H$7)*100)-100)/100</f>
        <v>1.56799328</v>
      </c>
    </row>
    <row r="142" ht="15.75" customHeight="1">
      <c r="A142" s="1" t="s">
        <v>18</v>
      </c>
      <c r="B142" s="1">
        <v>16.0</v>
      </c>
      <c r="C142" s="1">
        <v>5187.893242600908</v>
      </c>
      <c r="D142" s="1">
        <f>('Full Data'!$C142*1800)</f>
        <v>9338207.837</v>
      </c>
      <c r="E142" s="1">
        <f t="shared" si="2"/>
        <v>216000</v>
      </c>
      <c r="F142" s="1">
        <f>'Full Data'!$D142-'Full Data'!$E142</f>
        <v>9122207.837</v>
      </c>
      <c r="G142" s="1">
        <v>22973.02570552561</v>
      </c>
      <c r="H142" s="1">
        <v>28160.91894812652</v>
      </c>
      <c r="I142" s="1">
        <v>0.184223151671904</v>
      </c>
      <c r="J142" s="1">
        <v>2957.099148282517</v>
      </c>
      <c r="K142" s="1">
        <f>'Full Data'!$D142+K141</f>
        <v>155176640.5</v>
      </c>
      <c r="L142" s="1">
        <f>'Full Data'!$F142+L141</f>
        <v>151720640.5</v>
      </c>
      <c r="M142" s="3">
        <f>((('Full Data'!$L142/'Project info'!$H$7)*100)-100)/100</f>
        <v>1.732271161</v>
      </c>
    </row>
    <row r="143" ht="15.75" customHeight="1">
      <c r="A143" s="1" t="s">
        <v>18</v>
      </c>
      <c r="B143" s="1">
        <v>17.0</v>
      </c>
      <c r="C143" s="1">
        <v>5161.953776387903</v>
      </c>
      <c r="D143" s="1">
        <f>('Full Data'!$C143*1800)</f>
        <v>9291516.797</v>
      </c>
      <c r="E143" s="1">
        <f t="shared" si="2"/>
        <v>216000</v>
      </c>
      <c r="F143" s="1">
        <f>'Full Data'!$D143-'Full Data'!$E143</f>
        <v>9075516.797</v>
      </c>
      <c r="G143" s="1">
        <v>23228.69542879387</v>
      </c>
      <c r="H143" s="1">
        <v>28390.64920518178</v>
      </c>
      <c r="I143" s="1">
        <v>0.1818188002353169</v>
      </c>
      <c r="J143" s="1">
        <v>2942.3136525411046</v>
      </c>
      <c r="K143" s="1">
        <f>'Full Data'!$D143+K142</f>
        <v>164468157.3</v>
      </c>
      <c r="L143" s="1">
        <f>'Full Data'!$F143+L142</f>
        <v>160796157.3</v>
      </c>
      <c r="M143" s="3">
        <f>((('Full Data'!$L143/'Project info'!$H$7)*100)-100)/100</f>
        <v>1.895708204</v>
      </c>
    </row>
    <row r="144" ht="15.75" customHeight="1">
      <c r="A144" s="1" t="s">
        <v>18</v>
      </c>
      <c r="B144" s="1">
        <v>18.0</v>
      </c>
      <c r="C144" s="1">
        <v>5136.144007505964</v>
      </c>
      <c r="D144" s="1">
        <f>('Full Data'!$C144*1800)</f>
        <v>9245059.214</v>
      </c>
      <c r="E144" s="1">
        <f t="shared" si="2"/>
        <v>216000</v>
      </c>
      <c r="F144" s="1">
        <f>'Full Data'!$D144-'Full Data'!$E144</f>
        <v>9029059.214</v>
      </c>
      <c r="G144" s="1">
        <v>23486.79215196375</v>
      </c>
      <c r="H144" s="1">
        <v>28622.93615946971</v>
      </c>
      <c r="I144" s="1">
        <v>0.1794415492139056</v>
      </c>
      <c r="J144" s="1">
        <v>2927.602084278399</v>
      </c>
      <c r="K144" s="1">
        <f>'Full Data'!$D144+K143</f>
        <v>173713216.5</v>
      </c>
      <c r="L144" s="1">
        <f>'Full Data'!$F144+L143</f>
        <v>169825216.5</v>
      </c>
      <c r="M144" s="3">
        <f>((('Full Data'!$L144/'Project info'!$H$7)*100)-100)/100</f>
        <v>2.058308612</v>
      </c>
    </row>
    <row r="145" ht="15.75" customHeight="1">
      <c r="A145" s="1" t="s">
        <v>18</v>
      </c>
      <c r="B145" s="1">
        <v>19.0</v>
      </c>
      <c r="C145" s="1">
        <v>5110.463287468434</v>
      </c>
      <c r="D145" s="1">
        <f>('Full Data'!$C145*1800)</f>
        <v>9198833.917</v>
      </c>
      <c r="E145" s="1">
        <f t="shared" si="2"/>
        <v>216000</v>
      </c>
      <c r="F145" s="1">
        <f>'Full Data'!$D145-'Full Data'!$E145</f>
        <v>8982833.917</v>
      </c>
      <c r="G145" s="1">
        <v>23747.34079352092</v>
      </c>
      <c r="H145" s="1">
        <v>28857.80408098935</v>
      </c>
      <c r="I145" s="1">
        <v>0.17709120462270558</v>
      </c>
      <c r="J145" s="1">
        <v>2912.964073857007</v>
      </c>
      <c r="K145" s="1">
        <f>'Full Data'!$D145+K144</f>
        <v>182912050.4</v>
      </c>
      <c r="L145" s="1">
        <f>'Full Data'!$F145+L144</f>
        <v>178808050.4</v>
      </c>
      <c r="M145" s="3">
        <f>((('Full Data'!$L145/'Project info'!$H$7)*100)-100)/100</f>
        <v>2.220076569</v>
      </c>
    </row>
    <row r="146" ht="15.75" customHeight="1">
      <c r="A146" s="1" t="s">
        <v>18</v>
      </c>
      <c r="B146" s="1">
        <v>20.0</v>
      </c>
      <c r="C146" s="1">
        <v>5084.910971031091</v>
      </c>
      <c r="D146" s="1">
        <f>('Full Data'!$C146*1800)</f>
        <v>9152839.748</v>
      </c>
      <c r="E146" s="1">
        <f t="shared" si="2"/>
        <v>216000</v>
      </c>
      <c r="F146" s="1">
        <f>'Full Data'!$D146-'Full Data'!$E146</f>
        <v>8936839.748</v>
      </c>
      <c r="G146" s="1">
        <v>24010.36651789347</v>
      </c>
      <c r="H146" s="1">
        <v>29095.27748892456</v>
      </c>
      <c r="I146" s="1">
        <v>0.17476757088729328</v>
      </c>
      <c r="J146" s="1">
        <v>2898.3992534877216</v>
      </c>
      <c r="K146" s="1">
        <f>'Full Data'!$D146+K145</f>
        <v>192064890.2</v>
      </c>
      <c r="L146" s="1">
        <f>'Full Data'!$F146+L145</f>
        <v>187744890.2</v>
      </c>
      <c r="M146" s="3">
        <f>((('Full Data'!$L146/'Project info'!$H$7)*100)-100)/100</f>
        <v>2.381016237</v>
      </c>
    </row>
    <row r="147" ht="15.75" customHeight="1">
      <c r="A147" s="1" t="s">
        <v>18</v>
      </c>
      <c r="B147" s="1">
        <v>21.0</v>
      </c>
      <c r="C147" s="1">
        <v>5059.486416175936</v>
      </c>
      <c r="D147" s="1">
        <f>('Full Data'!$C147*1800)</f>
        <v>9107075.549</v>
      </c>
      <c r="E147" s="1">
        <f t="shared" si="2"/>
        <v>216000</v>
      </c>
      <c r="F147" s="1">
        <f>'Full Data'!$D147-'Full Data'!$E147</f>
        <v>8891075.549</v>
      </c>
      <c r="G147" s="1">
        <v>24275.89473792756</v>
      </c>
      <c r="H147" s="1">
        <v>29335.3811541035</v>
      </c>
      <c r="I147" s="1">
        <v>0.17247045094105432</v>
      </c>
      <c r="J147" s="1">
        <v>2883.907257220283</v>
      </c>
      <c r="K147" s="1">
        <f>'Full Data'!$D147+K146</f>
        <v>201171965.7</v>
      </c>
      <c r="L147" s="1">
        <f>'Full Data'!$F147+L146</f>
        <v>196635965.7</v>
      </c>
      <c r="M147" s="3">
        <f>((('Full Data'!$L147/'Project info'!$H$7)*100)-100)/100</f>
        <v>2.541131758</v>
      </c>
    </row>
    <row r="148" ht="15.75" customHeight="1">
      <c r="A148" s="1" t="s">
        <v>18</v>
      </c>
      <c r="B148" s="1">
        <v>22.0</v>
      </c>
      <c r="C148" s="1">
        <v>5034.188984095056</v>
      </c>
      <c r="D148" s="1">
        <f>('Full Data'!$C148*1800)</f>
        <v>9061540.171</v>
      </c>
      <c r="E148" s="1">
        <f t="shared" si="2"/>
        <v>216000</v>
      </c>
      <c r="F148" s="1">
        <f>'Full Data'!$D148-'Full Data'!$E148</f>
        <v>8845540.171</v>
      </c>
      <c r="G148" s="1">
        <v>24543.95111738771</v>
      </c>
      <c r="H148" s="1">
        <v>29578.14010148277</v>
      </c>
      <c r="I148" s="1">
        <v>0.1701996463206518</v>
      </c>
      <c r="J148" s="1">
        <v>2869.4877209341817</v>
      </c>
      <c r="K148" s="1">
        <f>'Full Data'!$D148+K147</f>
        <v>210233505.9</v>
      </c>
      <c r="L148" s="1">
        <f>'Full Data'!$F148+L147</f>
        <v>205481505.9</v>
      </c>
      <c r="M148" s="3">
        <f>((('Full Data'!$L148/'Project info'!$H$7)*100)-100)/100</f>
        <v>2.700427251</v>
      </c>
    </row>
    <row r="149" ht="15.75" customHeight="1">
      <c r="A149" s="1" t="s">
        <v>18</v>
      </c>
      <c r="B149" s="1">
        <v>23.0</v>
      </c>
      <c r="C149" s="1">
        <v>5009.018039174581</v>
      </c>
      <c r="D149" s="1">
        <f>('Full Data'!$C149*1800)</f>
        <v>9016232.471</v>
      </c>
      <c r="E149" s="1">
        <f t="shared" si="2"/>
        <v>216000</v>
      </c>
      <c r="F149" s="1">
        <f>'Full Data'!$D149-'Full Data'!$E149</f>
        <v>8800232.471</v>
      </c>
      <c r="G149" s="1">
        <v>24814.56157348207</v>
      </c>
      <c r="H149" s="1">
        <v>29823.57961265665</v>
      </c>
      <c r="I149" s="1">
        <v>0.1679549572596857</v>
      </c>
      <c r="J149" s="1">
        <v>2855.1402823295107</v>
      </c>
      <c r="K149" s="1">
        <f>'Full Data'!$D149+K148</f>
        <v>219249738.4</v>
      </c>
      <c r="L149" s="1">
        <f>'Full Data'!$F149+L148</f>
        <v>214281738.4</v>
      </c>
      <c r="M149" s="3">
        <f>((('Full Data'!$L149/'Project info'!$H$7)*100)-100)/100</f>
        <v>2.858906818</v>
      </c>
    </row>
    <row r="150" ht="15.75" customHeight="1">
      <c r="A150" s="1" t="s">
        <v>18</v>
      </c>
      <c r="B150" s="1">
        <v>24.0</v>
      </c>
      <c r="C150" s="1">
        <v>4983.972948978708</v>
      </c>
      <c r="D150" s="1">
        <f>('Full Data'!$C150*1800)</f>
        <v>8971151.308</v>
      </c>
      <c r="E150" s="1">
        <f t="shared" si="2"/>
        <v>216000</v>
      </c>
      <c r="F150" s="1">
        <f>'Full Data'!$D150-'Full Data'!$E150</f>
        <v>8755151.308</v>
      </c>
      <c r="G150" s="1">
        <v>25087.75227941276</v>
      </c>
      <c r="H150" s="1">
        <v>30071.72522839147</v>
      </c>
      <c r="I150" s="1">
        <v>0.1657361827805348</v>
      </c>
      <c r="J150" s="1">
        <v>2840.8645809178633</v>
      </c>
      <c r="K150" s="1">
        <f>'Full Data'!$D150+K149</f>
        <v>228220889.7</v>
      </c>
      <c r="L150" s="1">
        <f>'Full Data'!$F150+L149</f>
        <v>223036889.7</v>
      </c>
      <c r="M150" s="3">
        <f>((('Full Data'!$L150/'Project info'!$H$7)*100)-100)/100</f>
        <v>3.016574538</v>
      </c>
    </row>
    <row r="151" ht="15.75" customHeight="1">
      <c r="A151" s="1" t="s">
        <v>18</v>
      </c>
      <c r="B151" s="1">
        <v>25.0</v>
      </c>
      <c r="C151" s="1">
        <v>4959.053084233814</v>
      </c>
      <c r="D151" s="1">
        <f>('Full Data'!$C151*1800)</f>
        <v>8926295.552</v>
      </c>
      <c r="E151" s="1">
        <f t="shared" si="2"/>
        <v>216000</v>
      </c>
      <c r="F151" s="1">
        <f>'Full Data'!$D151-'Full Data'!$E151</f>
        <v>8710295.552</v>
      </c>
      <c r="G151" s="1">
        <v>25363.54966695179</v>
      </c>
      <c r="H151" s="1">
        <v>30322.6027511856</v>
      </c>
      <c r="I151" s="1">
        <v>0.16354312078437652</v>
      </c>
      <c r="J151" s="1">
        <v>2826.6602580132735</v>
      </c>
      <c r="K151" s="1">
        <f>'Full Data'!$D151+K150</f>
        <v>237147185.2</v>
      </c>
      <c r="L151" s="1">
        <f>'Full Data'!$F151+L150</f>
        <v>231747185.2</v>
      </c>
      <c r="M151" s="3">
        <f>((('Full Data'!$L151/'Project info'!$H$7)*100)-100)/100</f>
        <v>3.17343447</v>
      </c>
    </row>
    <row r="152" ht="15.75" customHeight="1">
      <c r="M152" s="4"/>
    </row>
    <row r="153" ht="15.75" customHeight="1">
      <c r="M153" s="4"/>
    </row>
    <row r="154" ht="15.75" customHeight="1">
      <c r="M154" s="4"/>
    </row>
    <row r="155" ht="15.75" customHeight="1">
      <c r="M155" s="4"/>
    </row>
    <row r="156" ht="15.75" customHeight="1">
      <c r="M156" s="4"/>
    </row>
    <row r="157" ht="15.75" customHeight="1">
      <c r="M157" s="4"/>
    </row>
    <row r="158" ht="15.75" customHeight="1">
      <c r="M158" s="4"/>
    </row>
    <row r="159" ht="15.75" customHeight="1">
      <c r="M159" s="4"/>
    </row>
    <row r="160" ht="15.75" customHeight="1">
      <c r="M160" s="4"/>
    </row>
    <row r="161" ht="15.75" customHeight="1">
      <c r="M161" s="4"/>
    </row>
    <row r="162" ht="15.75" customHeight="1">
      <c r="M162" s="4"/>
    </row>
    <row r="163" ht="15.75" customHeight="1">
      <c r="M163" s="4"/>
    </row>
    <row r="164" ht="15.75" customHeight="1">
      <c r="M164" s="4"/>
    </row>
    <row r="165" ht="15.75" customHeight="1">
      <c r="M165" s="4"/>
    </row>
    <row r="166" ht="15.75" customHeight="1">
      <c r="M166" s="4"/>
    </row>
    <row r="167" ht="15.75" customHeight="1">
      <c r="M167" s="4"/>
    </row>
    <row r="168" ht="15.75" customHeight="1">
      <c r="M168" s="4"/>
    </row>
    <row r="169" ht="15.75" customHeight="1">
      <c r="M169" s="4"/>
    </row>
    <row r="170" ht="15.75" customHeight="1">
      <c r="M170" s="4"/>
    </row>
    <row r="171" ht="15.75" customHeight="1">
      <c r="M171" s="4"/>
    </row>
    <row r="172" ht="15.75" customHeight="1">
      <c r="M172" s="4"/>
    </row>
    <row r="173" ht="15.75" customHeight="1">
      <c r="M173" s="4"/>
    </row>
    <row r="174" ht="15.75" customHeight="1">
      <c r="M174" s="4"/>
    </row>
    <row r="175" ht="15.75" customHeight="1">
      <c r="M175" s="4"/>
    </row>
    <row r="176" ht="15.75" customHeight="1">
      <c r="M176" s="4"/>
    </row>
    <row r="177" ht="15.75" customHeight="1">
      <c r="M177" s="4"/>
    </row>
    <row r="178" ht="15.75" customHeight="1">
      <c r="M178" s="4"/>
    </row>
    <row r="179" ht="15.75" customHeight="1">
      <c r="M179" s="4"/>
    </row>
    <row r="180" ht="15.75" customHeight="1">
      <c r="M180" s="4"/>
    </row>
    <row r="181" ht="15.75" customHeight="1">
      <c r="M181" s="4"/>
    </row>
    <row r="182" ht="15.75" customHeight="1">
      <c r="M182" s="4"/>
    </row>
    <row r="183" ht="15.75" customHeight="1">
      <c r="M183" s="4"/>
    </row>
    <row r="184" ht="15.75" customHeight="1">
      <c r="M184" s="4"/>
    </row>
    <row r="185" ht="15.75" customHeight="1">
      <c r="M185" s="4"/>
    </row>
    <row r="186" ht="15.75" customHeight="1">
      <c r="M186" s="4"/>
    </row>
    <row r="187" ht="15.75" customHeight="1">
      <c r="M187" s="4"/>
    </row>
    <row r="188" ht="15.75" customHeight="1">
      <c r="M188" s="4"/>
    </row>
    <row r="189" ht="15.75" customHeight="1">
      <c r="M189" s="4"/>
    </row>
    <row r="190" ht="15.75" customHeight="1">
      <c r="M190" s="4"/>
    </row>
    <row r="191" ht="15.75" customHeight="1">
      <c r="M191" s="4"/>
    </row>
    <row r="192" ht="15.75" customHeight="1">
      <c r="M192" s="4"/>
    </row>
    <row r="193" ht="15.75" customHeight="1">
      <c r="M193" s="4"/>
    </row>
    <row r="194" ht="15.75" customHeight="1">
      <c r="M194" s="4"/>
    </row>
    <row r="195" ht="15.75" customHeight="1">
      <c r="M195" s="4"/>
    </row>
    <row r="196" ht="15.75" customHeight="1">
      <c r="M196" s="4"/>
    </row>
    <row r="197" ht="15.75" customHeight="1">
      <c r="M197" s="4"/>
    </row>
    <row r="198" ht="15.75" customHeight="1">
      <c r="M198" s="4"/>
    </row>
    <row r="199" ht="15.75" customHeight="1">
      <c r="M199" s="4"/>
    </row>
    <row r="200" ht="15.75" customHeight="1">
      <c r="M200" s="4"/>
    </row>
    <row r="201" ht="15.75" customHeight="1">
      <c r="M201" s="4"/>
    </row>
    <row r="202" ht="15.75" customHeight="1">
      <c r="M202" s="4"/>
    </row>
    <row r="203" ht="15.75" customHeight="1">
      <c r="M203" s="4"/>
    </row>
    <row r="204" ht="15.75" customHeight="1">
      <c r="M204" s="4"/>
    </row>
    <row r="205" ht="15.75" customHeight="1">
      <c r="M205" s="4"/>
    </row>
    <row r="206" ht="15.75" customHeight="1">
      <c r="M206" s="4"/>
    </row>
    <row r="207" ht="15.75" customHeight="1">
      <c r="M207" s="4"/>
    </row>
    <row r="208" ht="15.75" customHeight="1">
      <c r="M208" s="4"/>
    </row>
    <row r="209" ht="15.75" customHeight="1">
      <c r="M209" s="4"/>
    </row>
    <row r="210" ht="15.75" customHeight="1">
      <c r="M210" s="4"/>
    </row>
    <row r="211" ht="15.75" customHeight="1">
      <c r="M211" s="4"/>
    </row>
    <row r="212" ht="15.75" customHeight="1">
      <c r="M212" s="4"/>
    </row>
    <row r="213" ht="15.75" customHeight="1">
      <c r="M213" s="4"/>
    </row>
    <row r="214" ht="15.75" customHeight="1">
      <c r="M214" s="4"/>
    </row>
    <row r="215" ht="15.75" customHeight="1">
      <c r="M215" s="4"/>
    </row>
    <row r="216" ht="15.75" customHeight="1">
      <c r="M216" s="4"/>
    </row>
    <row r="217" ht="15.75" customHeight="1">
      <c r="M217" s="4"/>
    </row>
    <row r="218" ht="15.75" customHeight="1">
      <c r="M218" s="4"/>
    </row>
    <row r="219" ht="15.75" customHeight="1">
      <c r="M219" s="4"/>
    </row>
    <row r="220" ht="15.75" customHeight="1">
      <c r="M220" s="4"/>
    </row>
    <row r="221" ht="15.75" customHeight="1">
      <c r="M221" s="4"/>
    </row>
    <row r="222" ht="15.75" customHeight="1">
      <c r="M222" s="4"/>
    </row>
    <row r="223" ht="15.75" customHeight="1">
      <c r="M223" s="4"/>
    </row>
    <row r="224" ht="15.75" customHeight="1">
      <c r="M224" s="4"/>
    </row>
    <row r="225" ht="15.75" customHeight="1">
      <c r="M225" s="4"/>
    </row>
    <row r="226" ht="15.75" customHeight="1">
      <c r="M226" s="4"/>
    </row>
    <row r="227" ht="15.75" customHeight="1">
      <c r="M227" s="4"/>
    </row>
    <row r="228" ht="15.75" customHeight="1">
      <c r="M228" s="4"/>
    </row>
    <row r="229" ht="15.75" customHeight="1">
      <c r="M229" s="4"/>
    </row>
    <row r="230" ht="15.75" customHeight="1">
      <c r="M230" s="4"/>
    </row>
    <row r="231" ht="15.75" customHeight="1">
      <c r="M231" s="4"/>
    </row>
    <row r="232" ht="15.75" customHeight="1">
      <c r="M232" s="4"/>
    </row>
    <row r="233" ht="15.75" customHeight="1">
      <c r="M233" s="4"/>
    </row>
    <row r="234" ht="15.75" customHeight="1">
      <c r="M234" s="4"/>
    </row>
    <row r="235" ht="15.75" customHeight="1">
      <c r="M235" s="4"/>
    </row>
    <row r="236" ht="15.75" customHeight="1">
      <c r="M236" s="4"/>
    </row>
    <row r="237" ht="15.75" customHeight="1">
      <c r="M237" s="4"/>
    </row>
    <row r="238" ht="15.75" customHeight="1">
      <c r="M238" s="4"/>
    </row>
    <row r="239" ht="15.75" customHeight="1">
      <c r="M239" s="4"/>
    </row>
    <row r="240" ht="15.75" customHeight="1">
      <c r="M240" s="4"/>
    </row>
    <row r="241" ht="15.75" customHeight="1">
      <c r="M241" s="4"/>
    </row>
    <row r="242" ht="15.75" customHeight="1">
      <c r="M242" s="4"/>
    </row>
    <row r="243" ht="15.75" customHeight="1">
      <c r="M243" s="4"/>
    </row>
    <row r="244" ht="15.75" customHeight="1">
      <c r="M244" s="4"/>
    </row>
    <row r="245" ht="15.75" customHeight="1">
      <c r="M245" s="4"/>
    </row>
    <row r="246" ht="15.75" customHeight="1">
      <c r="M246" s="4"/>
    </row>
    <row r="247" ht="15.75" customHeight="1">
      <c r="M247" s="4"/>
    </row>
    <row r="248" ht="15.75" customHeight="1">
      <c r="M248" s="4"/>
    </row>
    <row r="249" ht="15.75" customHeight="1">
      <c r="M249" s="4"/>
    </row>
    <row r="250" ht="15.75" customHeight="1">
      <c r="M250" s="4"/>
    </row>
    <row r="251" ht="15.75" customHeight="1">
      <c r="M251" s="4"/>
    </row>
    <row r="252" ht="15.75" customHeight="1">
      <c r="M252" s="4"/>
    </row>
    <row r="253" ht="15.75" customHeight="1">
      <c r="M253" s="4"/>
    </row>
    <row r="254" ht="15.75" customHeight="1">
      <c r="M254" s="4"/>
    </row>
    <row r="255" ht="15.75" customHeight="1">
      <c r="M255" s="4"/>
    </row>
    <row r="256" ht="15.75" customHeight="1">
      <c r="M256" s="4"/>
    </row>
    <row r="257" ht="15.75" customHeight="1">
      <c r="M257" s="4"/>
    </row>
    <row r="258" ht="15.75" customHeight="1">
      <c r="M258" s="4"/>
    </row>
    <row r="259" ht="15.75" customHeight="1">
      <c r="M259" s="4"/>
    </row>
    <row r="260" ht="15.75" customHeight="1">
      <c r="M260" s="4"/>
    </row>
    <row r="261" ht="15.75" customHeight="1">
      <c r="M261" s="4"/>
    </row>
    <row r="262" ht="15.75" customHeight="1">
      <c r="M262" s="4"/>
    </row>
    <row r="263" ht="15.75" customHeight="1">
      <c r="M263" s="4"/>
    </row>
    <row r="264" ht="15.75" customHeight="1">
      <c r="M264" s="4"/>
    </row>
    <row r="265" ht="15.75" customHeight="1">
      <c r="M265" s="4"/>
    </row>
    <row r="266" ht="15.75" customHeight="1">
      <c r="M266" s="4"/>
    </row>
    <row r="267" ht="15.75" customHeight="1">
      <c r="M267" s="4"/>
    </row>
    <row r="268" ht="15.75" customHeight="1">
      <c r="M268" s="4"/>
    </row>
    <row r="269" ht="15.75" customHeight="1">
      <c r="M269" s="4"/>
    </row>
    <row r="270" ht="15.75" customHeight="1">
      <c r="M270" s="4"/>
    </row>
    <row r="271" ht="15.75" customHeight="1">
      <c r="M271" s="4"/>
    </row>
    <row r="272" ht="15.75" customHeight="1">
      <c r="M272" s="4"/>
    </row>
    <row r="273" ht="15.75" customHeight="1">
      <c r="M273" s="4"/>
    </row>
    <row r="274" ht="15.75" customHeight="1">
      <c r="M274" s="4"/>
    </row>
    <row r="275" ht="15.75" customHeight="1">
      <c r="M275" s="4"/>
    </row>
    <row r="276" ht="15.75" customHeight="1">
      <c r="M276" s="4"/>
    </row>
    <row r="277" ht="15.75" customHeight="1">
      <c r="M277" s="4"/>
    </row>
    <row r="278" ht="15.75" customHeight="1">
      <c r="M278" s="4"/>
    </row>
    <row r="279" ht="15.75" customHeight="1">
      <c r="M279" s="4"/>
    </row>
    <row r="280" ht="15.75" customHeight="1">
      <c r="M280" s="4"/>
    </row>
    <row r="281" ht="15.75" customHeight="1">
      <c r="M281" s="4"/>
    </row>
    <row r="282" ht="15.75" customHeight="1">
      <c r="M282" s="4"/>
    </row>
    <row r="283" ht="15.75" customHeight="1">
      <c r="M283" s="4"/>
    </row>
    <row r="284" ht="15.75" customHeight="1">
      <c r="M284" s="4"/>
    </row>
    <row r="285" ht="15.75" customHeight="1">
      <c r="M285" s="4"/>
    </row>
    <row r="286" ht="15.75" customHeight="1">
      <c r="M286" s="4"/>
    </row>
    <row r="287" ht="15.75" customHeight="1">
      <c r="M287" s="4"/>
    </row>
    <row r="288" ht="15.75" customHeight="1">
      <c r="M288" s="4"/>
    </row>
    <row r="289" ht="15.75" customHeight="1">
      <c r="M289" s="4"/>
    </row>
    <row r="290" ht="15.75" customHeight="1">
      <c r="M290" s="4"/>
    </row>
    <row r="291" ht="15.75" customHeight="1">
      <c r="M291" s="4"/>
    </row>
    <row r="292" ht="15.75" customHeight="1">
      <c r="M292" s="4"/>
    </row>
    <row r="293" ht="15.75" customHeight="1">
      <c r="M293" s="4"/>
    </row>
    <row r="294" ht="15.75" customHeight="1">
      <c r="M294" s="4"/>
    </row>
    <row r="295" ht="15.75" customHeight="1">
      <c r="M295" s="4"/>
    </row>
    <row r="296" ht="15.75" customHeight="1">
      <c r="M296" s="4"/>
    </row>
    <row r="297" ht="15.75" customHeight="1">
      <c r="M297" s="4"/>
    </row>
    <row r="298" ht="15.75" customHeight="1">
      <c r="M298" s="4"/>
    </row>
    <row r="299" ht="15.75" customHeight="1">
      <c r="M299" s="4"/>
    </row>
    <row r="300" ht="15.75" customHeight="1">
      <c r="M300" s="4"/>
    </row>
    <row r="301" ht="15.75" customHeight="1">
      <c r="M301" s="4"/>
    </row>
    <row r="302" ht="15.75" customHeight="1">
      <c r="M302" s="4"/>
    </row>
    <row r="303" ht="15.75" customHeight="1">
      <c r="M303" s="4"/>
    </row>
    <row r="304" ht="15.75" customHeight="1">
      <c r="M304" s="4"/>
    </row>
    <row r="305" ht="15.75" customHeight="1">
      <c r="M305" s="4"/>
    </row>
    <row r="306" ht="15.75" customHeight="1">
      <c r="M306" s="4"/>
    </row>
    <row r="307" ht="15.75" customHeight="1">
      <c r="M307" s="4"/>
    </row>
    <row r="308" ht="15.75" customHeight="1">
      <c r="M308" s="4"/>
    </row>
    <row r="309" ht="15.75" customHeight="1">
      <c r="M309" s="4"/>
    </row>
    <row r="310" ht="15.75" customHeight="1">
      <c r="M310" s="4"/>
    </row>
    <row r="311" ht="15.75" customHeight="1">
      <c r="M311" s="4"/>
    </row>
    <row r="312" ht="15.75" customHeight="1">
      <c r="M312" s="4"/>
    </row>
    <row r="313" ht="15.75" customHeight="1">
      <c r="M313" s="4"/>
    </row>
    <row r="314" ht="15.75" customHeight="1">
      <c r="M314" s="4"/>
    </row>
    <row r="315" ht="15.75" customHeight="1">
      <c r="M315" s="4"/>
    </row>
    <row r="316" ht="15.75" customHeight="1">
      <c r="M316" s="4"/>
    </row>
    <row r="317" ht="15.75" customHeight="1">
      <c r="M317" s="4"/>
    </row>
    <row r="318" ht="15.75" customHeight="1">
      <c r="M318" s="4"/>
    </row>
    <row r="319" ht="15.75" customHeight="1">
      <c r="M319" s="4"/>
    </row>
    <row r="320" ht="15.75" customHeight="1">
      <c r="M320" s="4"/>
    </row>
    <row r="321" ht="15.75" customHeight="1">
      <c r="M321" s="4"/>
    </row>
    <row r="322" ht="15.75" customHeight="1">
      <c r="M322" s="4"/>
    </row>
    <row r="323" ht="15.75" customHeight="1">
      <c r="M323" s="4"/>
    </row>
    <row r="324" ht="15.75" customHeight="1">
      <c r="M324" s="4"/>
    </row>
    <row r="325" ht="15.75" customHeight="1">
      <c r="M325" s="4"/>
    </row>
    <row r="326" ht="15.75" customHeight="1">
      <c r="M326" s="4"/>
    </row>
    <row r="327" ht="15.75" customHeight="1">
      <c r="M327" s="4"/>
    </row>
    <row r="328" ht="15.75" customHeight="1">
      <c r="M328" s="4"/>
    </row>
    <row r="329" ht="15.75" customHeight="1">
      <c r="M329" s="4"/>
    </row>
    <row r="330" ht="15.75" customHeight="1">
      <c r="M330" s="4"/>
    </row>
    <row r="331" ht="15.75" customHeight="1">
      <c r="M331" s="4"/>
    </row>
    <row r="332" ht="15.75" customHeight="1">
      <c r="M332" s="4"/>
    </row>
    <row r="333" ht="15.75" customHeight="1">
      <c r="M333" s="4"/>
    </row>
    <row r="334" ht="15.75" customHeight="1">
      <c r="M334" s="4"/>
    </row>
    <row r="335" ht="15.75" customHeight="1">
      <c r="M335" s="4"/>
    </row>
    <row r="336" ht="15.75" customHeight="1">
      <c r="M336" s="4"/>
    </row>
    <row r="337" ht="15.75" customHeight="1">
      <c r="M337" s="4"/>
    </row>
    <row r="338" ht="15.75" customHeight="1">
      <c r="M338" s="4"/>
    </row>
    <row r="339" ht="15.75" customHeight="1">
      <c r="M339" s="4"/>
    </row>
    <row r="340" ht="15.75" customHeight="1">
      <c r="M340" s="4"/>
    </row>
    <row r="341" ht="15.75" customHeight="1">
      <c r="M341" s="4"/>
    </row>
    <row r="342" ht="15.75" customHeight="1">
      <c r="M342" s="4"/>
    </row>
    <row r="343" ht="15.75" customHeight="1">
      <c r="M343" s="4"/>
    </row>
    <row r="344" ht="15.75" customHeight="1">
      <c r="M344" s="4"/>
    </row>
    <row r="345" ht="15.75" customHeight="1">
      <c r="M345" s="4"/>
    </row>
    <row r="346" ht="15.75" customHeight="1">
      <c r="M346" s="4"/>
    </row>
    <row r="347" ht="15.75" customHeight="1">
      <c r="M347" s="4"/>
    </row>
    <row r="348" ht="15.75" customHeight="1">
      <c r="M348" s="4"/>
    </row>
    <row r="349" ht="15.75" customHeight="1">
      <c r="M349" s="4"/>
    </row>
    <row r="350" ht="15.75" customHeight="1">
      <c r="M350" s="4"/>
    </row>
    <row r="351" ht="15.75" customHeight="1">
      <c r="M351" s="4"/>
    </row>
    <row r="352" ht="15.75" customHeight="1">
      <c r="M352" s="4"/>
    </row>
    <row r="353" ht="15.75" customHeight="1">
      <c r="M353" s="4"/>
    </row>
    <row r="354" ht="15.75" customHeight="1">
      <c r="M354" s="4"/>
    </row>
    <row r="355" ht="15.75" customHeight="1">
      <c r="M355" s="4"/>
    </row>
    <row r="356" ht="15.75" customHeight="1">
      <c r="M356" s="4"/>
    </row>
    <row r="357" ht="15.75" customHeight="1">
      <c r="M357" s="4"/>
    </row>
    <row r="358" ht="15.75" customHeight="1">
      <c r="M358" s="4"/>
    </row>
    <row r="359" ht="15.75" customHeight="1">
      <c r="M359" s="4"/>
    </row>
    <row r="360" ht="15.75" customHeight="1">
      <c r="M360" s="4"/>
    </row>
    <row r="361" ht="15.75" customHeight="1">
      <c r="M361" s="4"/>
    </row>
    <row r="362" ht="15.75" customHeight="1">
      <c r="M362" s="4"/>
    </row>
    <row r="363" ht="15.75" customHeight="1">
      <c r="M363" s="4"/>
    </row>
    <row r="364" ht="15.75" customHeight="1">
      <c r="M364" s="4"/>
    </row>
    <row r="365" ht="15.75" customHeight="1">
      <c r="M365" s="4"/>
    </row>
    <row r="366" ht="15.75" customHeight="1">
      <c r="M366" s="4"/>
    </row>
    <row r="367" ht="15.75" customHeight="1">
      <c r="M367" s="4"/>
    </row>
    <row r="368" ht="15.75" customHeight="1">
      <c r="M368" s="4"/>
    </row>
    <row r="369" ht="15.75" customHeight="1">
      <c r="M369" s="4"/>
    </row>
    <row r="370" ht="15.75" customHeight="1">
      <c r="M370" s="4"/>
    </row>
    <row r="371" ht="15.75" customHeight="1">
      <c r="M371" s="4"/>
    </row>
    <row r="372" ht="15.75" customHeight="1">
      <c r="M372" s="4"/>
    </row>
    <row r="373" ht="15.75" customHeight="1">
      <c r="M373" s="4"/>
    </row>
    <row r="374" ht="15.75" customHeight="1">
      <c r="M374" s="4"/>
    </row>
    <row r="375" ht="15.75" customHeight="1">
      <c r="M375" s="4"/>
    </row>
    <row r="376" ht="15.75" customHeight="1">
      <c r="M376" s="4"/>
    </row>
    <row r="377" ht="15.75" customHeight="1">
      <c r="M377" s="4"/>
    </row>
    <row r="378" ht="15.75" customHeight="1">
      <c r="M378" s="4"/>
    </row>
    <row r="379" ht="15.75" customHeight="1">
      <c r="M379" s="4"/>
    </row>
    <row r="380" ht="15.75" customHeight="1">
      <c r="M380" s="4"/>
    </row>
    <row r="381" ht="15.75" customHeight="1">
      <c r="M381" s="4"/>
    </row>
    <row r="382" ht="15.75" customHeight="1">
      <c r="M382" s="4"/>
    </row>
    <row r="383" ht="15.75" customHeight="1">
      <c r="M383" s="4"/>
    </row>
    <row r="384" ht="15.75" customHeight="1">
      <c r="M384" s="4"/>
    </row>
    <row r="385" ht="15.75" customHeight="1">
      <c r="M385" s="4"/>
    </row>
    <row r="386" ht="15.75" customHeight="1">
      <c r="M386" s="4"/>
    </row>
    <row r="387" ht="15.75" customHeight="1">
      <c r="M387" s="4"/>
    </row>
    <row r="388" ht="15.75" customHeight="1">
      <c r="M388" s="4"/>
    </row>
    <row r="389" ht="15.75" customHeight="1">
      <c r="M389" s="4"/>
    </row>
    <row r="390" ht="15.75" customHeight="1">
      <c r="M390" s="4"/>
    </row>
    <row r="391" ht="15.75" customHeight="1">
      <c r="M391" s="4"/>
    </row>
    <row r="392" ht="15.75" customHeight="1">
      <c r="M392" s="4"/>
    </row>
    <row r="393" ht="15.75" customHeight="1">
      <c r="M393" s="4"/>
    </row>
    <row r="394" ht="15.75" customHeight="1">
      <c r="M394" s="4"/>
    </row>
    <row r="395" ht="15.75" customHeight="1">
      <c r="M395" s="4"/>
    </row>
    <row r="396" ht="15.75" customHeight="1">
      <c r="M396" s="4"/>
    </row>
    <row r="397" ht="15.75" customHeight="1">
      <c r="M397" s="4"/>
    </row>
    <row r="398" ht="15.75" customHeight="1">
      <c r="M398" s="4"/>
    </row>
    <row r="399" ht="15.75" customHeight="1">
      <c r="M399" s="4"/>
    </row>
    <row r="400" ht="15.75" customHeight="1">
      <c r="M400" s="4"/>
    </row>
    <row r="401" ht="15.75" customHeight="1">
      <c r="M401" s="4"/>
    </row>
    <row r="402" ht="15.75" customHeight="1">
      <c r="M402" s="4"/>
    </row>
    <row r="403" ht="15.75" customHeight="1">
      <c r="M403" s="4"/>
    </row>
    <row r="404" ht="15.75" customHeight="1">
      <c r="M404" s="4"/>
    </row>
    <row r="405" ht="15.75" customHeight="1">
      <c r="M405" s="4"/>
    </row>
    <row r="406" ht="15.75" customHeight="1">
      <c r="M406" s="4"/>
    </row>
    <row r="407" ht="15.75" customHeight="1">
      <c r="M407" s="4"/>
    </row>
    <row r="408" ht="15.75" customHeight="1">
      <c r="M408" s="4"/>
    </row>
    <row r="409" ht="15.75" customHeight="1">
      <c r="M409" s="4"/>
    </row>
    <row r="410" ht="15.75" customHeight="1">
      <c r="M410" s="4"/>
    </row>
    <row r="411" ht="15.75" customHeight="1">
      <c r="M411" s="4"/>
    </row>
    <row r="412" ht="15.75" customHeight="1">
      <c r="M412" s="4"/>
    </row>
    <row r="413" ht="15.75" customHeight="1">
      <c r="M413" s="4"/>
    </row>
    <row r="414" ht="15.75" customHeight="1">
      <c r="M414" s="4"/>
    </row>
    <row r="415" ht="15.75" customHeight="1">
      <c r="M415" s="4"/>
    </row>
    <row r="416" ht="15.75" customHeight="1">
      <c r="M416" s="4"/>
    </row>
    <row r="417" ht="15.75" customHeight="1">
      <c r="M417" s="4"/>
    </row>
    <row r="418" ht="15.75" customHeight="1">
      <c r="M418" s="4"/>
    </row>
    <row r="419" ht="15.75" customHeight="1">
      <c r="M419" s="4"/>
    </row>
    <row r="420" ht="15.75" customHeight="1">
      <c r="M420" s="4"/>
    </row>
    <row r="421" ht="15.75" customHeight="1">
      <c r="M421" s="4"/>
    </row>
    <row r="422" ht="15.75" customHeight="1">
      <c r="M422" s="4"/>
    </row>
    <row r="423" ht="15.75" customHeight="1">
      <c r="M423" s="4"/>
    </row>
    <row r="424" ht="15.75" customHeight="1">
      <c r="M424" s="4"/>
    </row>
    <row r="425" ht="15.75" customHeight="1">
      <c r="M425" s="4"/>
    </row>
    <row r="426" ht="15.75" customHeight="1">
      <c r="M426" s="4"/>
    </row>
    <row r="427" ht="15.75" customHeight="1">
      <c r="M427" s="4"/>
    </row>
    <row r="428" ht="15.75" customHeight="1">
      <c r="M428" s="4"/>
    </row>
    <row r="429" ht="15.75" customHeight="1">
      <c r="M429" s="4"/>
    </row>
    <row r="430" ht="15.75" customHeight="1">
      <c r="M430" s="4"/>
    </row>
    <row r="431" ht="15.75" customHeight="1">
      <c r="M431" s="4"/>
    </row>
    <row r="432" ht="15.75" customHeight="1">
      <c r="M432" s="4"/>
    </row>
    <row r="433" ht="15.75" customHeight="1">
      <c r="M433" s="4"/>
    </row>
    <row r="434" ht="15.75" customHeight="1">
      <c r="M434" s="4"/>
    </row>
    <row r="435" ht="15.75" customHeight="1">
      <c r="M435" s="4"/>
    </row>
    <row r="436" ht="15.75" customHeight="1">
      <c r="M436" s="4"/>
    </row>
    <row r="437" ht="15.75" customHeight="1">
      <c r="M437" s="4"/>
    </row>
    <row r="438" ht="15.75" customHeight="1">
      <c r="M438" s="4"/>
    </row>
    <row r="439" ht="15.75" customHeight="1">
      <c r="M439" s="4"/>
    </row>
    <row r="440" ht="15.75" customHeight="1">
      <c r="M440" s="4"/>
    </row>
    <row r="441" ht="15.75" customHeight="1">
      <c r="M441" s="4"/>
    </row>
    <row r="442" ht="15.75" customHeight="1">
      <c r="M442" s="4"/>
    </row>
    <row r="443" ht="15.75" customHeight="1">
      <c r="M443" s="4"/>
    </row>
    <row r="444" ht="15.75" customHeight="1">
      <c r="M444" s="4"/>
    </row>
    <row r="445" ht="15.75" customHeight="1">
      <c r="M445" s="4"/>
    </row>
    <row r="446" ht="15.75" customHeight="1">
      <c r="M446" s="4"/>
    </row>
    <row r="447" ht="15.75" customHeight="1">
      <c r="M447" s="4"/>
    </row>
    <row r="448" ht="15.75" customHeight="1">
      <c r="M448" s="4"/>
    </row>
    <row r="449" ht="15.75" customHeight="1">
      <c r="M449" s="4"/>
    </row>
    <row r="450" ht="15.75" customHeight="1">
      <c r="M450" s="4"/>
    </row>
    <row r="451" ht="15.75" customHeight="1">
      <c r="M451" s="4"/>
    </row>
    <row r="452" ht="15.75" customHeight="1">
      <c r="M452" s="4"/>
    </row>
    <row r="453" ht="15.75" customHeight="1">
      <c r="M453" s="4"/>
    </row>
    <row r="454" ht="15.75" customHeight="1">
      <c r="M454" s="4"/>
    </row>
    <row r="455" ht="15.75" customHeight="1">
      <c r="M455" s="4"/>
    </row>
    <row r="456" ht="15.75" customHeight="1">
      <c r="M456" s="4"/>
    </row>
    <row r="457" ht="15.75" customHeight="1">
      <c r="M457" s="4"/>
    </row>
    <row r="458" ht="15.75" customHeight="1">
      <c r="M458" s="4"/>
    </row>
    <row r="459" ht="15.75" customHeight="1">
      <c r="M459" s="4"/>
    </row>
    <row r="460" ht="15.75" customHeight="1">
      <c r="M460" s="4"/>
    </row>
    <row r="461" ht="15.75" customHeight="1">
      <c r="M461" s="4"/>
    </row>
    <row r="462" ht="15.75" customHeight="1">
      <c r="M462" s="4"/>
    </row>
    <row r="463" ht="15.75" customHeight="1">
      <c r="M463" s="4"/>
    </row>
    <row r="464" ht="15.75" customHeight="1">
      <c r="M464" s="4"/>
    </row>
    <row r="465" ht="15.75" customHeight="1">
      <c r="M465" s="4"/>
    </row>
    <row r="466" ht="15.75" customHeight="1">
      <c r="M466" s="4"/>
    </row>
    <row r="467" ht="15.75" customHeight="1">
      <c r="M467" s="4"/>
    </row>
    <row r="468" ht="15.75" customHeight="1">
      <c r="M468" s="4"/>
    </row>
    <row r="469" ht="15.75" customHeight="1">
      <c r="M469" s="4"/>
    </row>
    <row r="470" ht="15.75" customHeight="1">
      <c r="M470" s="4"/>
    </row>
    <row r="471" ht="15.75" customHeight="1">
      <c r="M471" s="4"/>
    </row>
    <row r="472" ht="15.75" customHeight="1">
      <c r="M472" s="4"/>
    </row>
    <row r="473" ht="15.75" customHeight="1">
      <c r="M473" s="4"/>
    </row>
    <row r="474" ht="15.75" customHeight="1">
      <c r="M474" s="4"/>
    </row>
    <row r="475" ht="15.75" customHeight="1">
      <c r="M475" s="4"/>
    </row>
    <row r="476" ht="15.75" customHeight="1">
      <c r="M476" s="4"/>
    </row>
    <row r="477" ht="15.75" customHeight="1">
      <c r="M477" s="4"/>
    </row>
    <row r="478" ht="15.75" customHeight="1">
      <c r="M478" s="4"/>
    </row>
    <row r="479" ht="15.75" customHeight="1">
      <c r="M479" s="4"/>
    </row>
    <row r="480" ht="15.75" customHeight="1">
      <c r="M480" s="4"/>
    </row>
    <row r="481" ht="15.75" customHeight="1">
      <c r="M481" s="4"/>
    </row>
    <row r="482" ht="15.75" customHeight="1">
      <c r="M482" s="4"/>
    </row>
    <row r="483" ht="15.75" customHeight="1">
      <c r="M483" s="4"/>
    </row>
    <row r="484" ht="15.75" customHeight="1">
      <c r="M484" s="4"/>
    </row>
    <row r="485" ht="15.75" customHeight="1">
      <c r="M485" s="4"/>
    </row>
    <row r="486" ht="15.75" customHeight="1">
      <c r="M486" s="4"/>
    </row>
    <row r="487" ht="15.75" customHeight="1">
      <c r="M487" s="4"/>
    </row>
    <row r="488" ht="15.75" customHeight="1">
      <c r="M488" s="4"/>
    </row>
    <row r="489" ht="15.75" customHeight="1">
      <c r="M489" s="4"/>
    </row>
    <row r="490" ht="15.75" customHeight="1">
      <c r="M490" s="4"/>
    </row>
    <row r="491" ht="15.75" customHeight="1">
      <c r="M491" s="4"/>
    </row>
    <row r="492" ht="15.75" customHeight="1">
      <c r="M492" s="4"/>
    </row>
    <row r="493" ht="15.75" customHeight="1">
      <c r="M493" s="4"/>
    </row>
    <row r="494" ht="15.75" customHeight="1">
      <c r="M494" s="4"/>
    </row>
    <row r="495" ht="15.75" customHeight="1">
      <c r="M495" s="4"/>
    </row>
    <row r="496" ht="15.75" customHeight="1">
      <c r="M496" s="4"/>
    </row>
    <row r="497" ht="15.75" customHeight="1">
      <c r="M497" s="4"/>
    </row>
    <row r="498" ht="15.75" customHeight="1">
      <c r="M498" s="4"/>
    </row>
    <row r="499" ht="15.75" customHeight="1">
      <c r="M499" s="4"/>
    </row>
    <row r="500" ht="15.75" customHeight="1">
      <c r="M500" s="4"/>
    </row>
    <row r="501" ht="15.75" customHeight="1">
      <c r="M501" s="4"/>
    </row>
    <row r="502" ht="15.75" customHeight="1">
      <c r="M502" s="4"/>
    </row>
    <row r="503" ht="15.75" customHeight="1">
      <c r="M503" s="4"/>
    </row>
    <row r="504" ht="15.75" customHeight="1">
      <c r="M504" s="4"/>
    </row>
    <row r="505" ht="15.75" customHeight="1">
      <c r="M505" s="4"/>
    </row>
    <row r="506" ht="15.75" customHeight="1">
      <c r="M506" s="4"/>
    </row>
    <row r="507" ht="15.75" customHeight="1">
      <c r="M507" s="4"/>
    </row>
    <row r="508" ht="15.75" customHeight="1">
      <c r="M508" s="4"/>
    </row>
    <row r="509" ht="15.75" customHeight="1">
      <c r="M509" s="4"/>
    </row>
    <row r="510" ht="15.75" customHeight="1">
      <c r="M510" s="4"/>
    </row>
    <row r="511" ht="15.75" customHeight="1">
      <c r="M511" s="4"/>
    </row>
    <row r="512" ht="15.75" customHeight="1">
      <c r="M512" s="4"/>
    </row>
    <row r="513" ht="15.75" customHeight="1">
      <c r="M513" s="4"/>
    </row>
    <row r="514" ht="15.75" customHeight="1">
      <c r="M514" s="4"/>
    </row>
    <row r="515" ht="15.75" customHeight="1">
      <c r="M515" s="4"/>
    </row>
    <row r="516" ht="15.75" customHeight="1">
      <c r="M516" s="4"/>
    </row>
    <row r="517" ht="15.75" customHeight="1">
      <c r="M517" s="4"/>
    </row>
    <row r="518" ht="15.75" customHeight="1">
      <c r="M518" s="4"/>
    </row>
    <row r="519" ht="15.75" customHeight="1">
      <c r="M519" s="4"/>
    </row>
    <row r="520" ht="15.75" customHeight="1">
      <c r="M520" s="4"/>
    </row>
    <row r="521" ht="15.75" customHeight="1">
      <c r="M521" s="4"/>
    </row>
    <row r="522" ht="15.75" customHeight="1">
      <c r="M522" s="4"/>
    </row>
    <row r="523" ht="15.75" customHeight="1">
      <c r="M523" s="4"/>
    </row>
    <row r="524" ht="15.75" customHeight="1">
      <c r="M524" s="4"/>
    </row>
    <row r="525" ht="15.75" customHeight="1">
      <c r="M525" s="4"/>
    </row>
    <row r="526" ht="15.75" customHeight="1">
      <c r="M526" s="4"/>
    </row>
    <row r="527" ht="15.75" customHeight="1">
      <c r="M527" s="4"/>
    </row>
    <row r="528" ht="15.75" customHeight="1">
      <c r="M528" s="4"/>
    </row>
    <row r="529" ht="15.75" customHeight="1">
      <c r="M529" s="4"/>
    </row>
    <row r="530" ht="15.75" customHeight="1">
      <c r="M530" s="4"/>
    </row>
    <row r="531" ht="15.75" customHeight="1">
      <c r="M531" s="4"/>
    </row>
    <row r="532" ht="15.75" customHeight="1">
      <c r="M532" s="4"/>
    </row>
    <row r="533" ht="15.75" customHeight="1">
      <c r="M533" s="4"/>
    </row>
    <row r="534" ht="15.75" customHeight="1">
      <c r="M534" s="4"/>
    </row>
    <row r="535" ht="15.75" customHeight="1">
      <c r="M535" s="4"/>
    </row>
    <row r="536" ht="15.75" customHeight="1">
      <c r="M536" s="4"/>
    </row>
    <row r="537" ht="15.75" customHeight="1">
      <c r="M537" s="4"/>
    </row>
    <row r="538" ht="15.75" customHeight="1">
      <c r="M538" s="4"/>
    </row>
    <row r="539" ht="15.75" customHeight="1">
      <c r="M539" s="4"/>
    </row>
    <row r="540" ht="15.75" customHeight="1">
      <c r="M540" s="4"/>
    </row>
    <row r="541" ht="15.75" customHeight="1">
      <c r="M541" s="4"/>
    </row>
    <row r="542" ht="15.75" customHeight="1">
      <c r="M542" s="4"/>
    </row>
    <row r="543" ht="15.75" customHeight="1">
      <c r="M543" s="4"/>
    </row>
    <row r="544" ht="15.75" customHeight="1">
      <c r="M544" s="4"/>
    </row>
    <row r="545" ht="15.75" customHeight="1">
      <c r="M545" s="4"/>
    </row>
    <row r="546" ht="15.75" customHeight="1">
      <c r="M546" s="4"/>
    </row>
    <row r="547" ht="15.75" customHeight="1">
      <c r="M547" s="4"/>
    </row>
    <row r="548" ht="15.75" customHeight="1">
      <c r="M548" s="4"/>
    </row>
    <row r="549" ht="15.75" customHeight="1">
      <c r="M549" s="4"/>
    </row>
    <row r="550" ht="15.75" customHeight="1">
      <c r="M550" s="4"/>
    </row>
    <row r="551" ht="15.75" customHeight="1">
      <c r="M551" s="4"/>
    </row>
    <row r="552" ht="15.75" customHeight="1">
      <c r="M552" s="4"/>
    </row>
    <row r="553" ht="15.75" customHeight="1">
      <c r="M553" s="4"/>
    </row>
    <row r="554" ht="15.75" customHeight="1">
      <c r="M554" s="4"/>
    </row>
    <row r="555" ht="15.75" customHeight="1">
      <c r="M555" s="4"/>
    </row>
    <row r="556" ht="15.75" customHeight="1">
      <c r="M556" s="4"/>
    </row>
    <row r="557" ht="15.75" customHeight="1">
      <c r="M557" s="4"/>
    </row>
    <row r="558" ht="15.75" customHeight="1">
      <c r="M558" s="4"/>
    </row>
    <row r="559" ht="15.75" customHeight="1">
      <c r="M559" s="4"/>
    </row>
    <row r="560" ht="15.75" customHeight="1">
      <c r="M560" s="4"/>
    </row>
    <row r="561" ht="15.75" customHeight="1">
      <c r="M561" s="4"/>
    </row>
    <row r="562" ht="15.75" customHeight="1">
      <c r="M562" s="4"/>
    </row>
    <row r="563" ht="15.75" customHeight="1">
      <c r="M563" s="4"/>
    </row>
    <row r="564" ht="15.75" customHeight="1">
      <c r="M564" s="4"/>
    </row>
    <row r="565" ht="15.75" customHeight="1">
      <c r="M565" s="4"/>
    </row>
    <row r="566" ht="15.75" customHeight="1">
      <c r="M566" s="4"/>
    </row>
    <row r="567" ht="15.75" customHeight="1">
      <c r="M567" s="4"/>
    </row>
    <row r="568" ht="15.75" customHeight="1">
      <c r="M568" s="4"/>
    </row>
    <row r="569" ht="15.75" customHeight="1">
      <c r="M569" s="4"/>
    </row>
    <row r="570" ht="15.75" customHeight="1">
      <c r="M570" s="4"/>
    </row>
    <row r="571" ht="15.75" customHeight="1">
      <c r="M571" s="4"/>
    </row>
    <row r="572" ht="15.75" customHeight="1">
      <c r="M572" s="4"/>
    </row>
    <row r="573" ht="15.75" customHeight="1">
      <c r="M573" s="4"/>
    </row>
    <row r="574" ht="15.75" customHeight="1">
      <c r="M574" s="4"/>
    </row>
    <row r="575" ht="15.75" customHeight="1">
      <c r="M575" s="4"/>
    </row>
    <row r="576" ht="15.75" customHeight="1">
      <c r="M576" s="4"/>
    </row>
    <row r="577" ht="15.75" customHeight="1">
      <c r="M577" s="4"/>
    </row>
    <row r="578" ht="15.75" customHeight="1">
      <c r="M578" s="4"/>
    </row>
    <row r="579" ht="15.75" customHeight="1">
      <c r="M579" s="4"/>
    </row>
    <row r="580" ht="15.75" customHeight="1">
      <c r="M580" s="4"/>
    </row>
    <row r="581" ht="15.75" customHeight="1">
      <c r="M581" s="4"/>
    </row>
    <row r="582" ht="15.75" customHeight="1">
      <c r="M582" s="4"/>
    </row>
    <row r="583" ht="15.75" customHeight="1">
      <c r="M583" s="4"/>
    </row>
    <row r="584" ht="15.75" customHeight="1">
      <c r="M584" s="4"/>
    </row>
    <row r="585" ht="15.75" customHeight="1">
      <c r="M585" s="4"/>
    </row>
    <row r="586" ht="15.75" customHeight="1">
      <c r="M586" s="4"/>
    </row>
    <row r="587" ht="15.75" customHeight="1">
      <c r="M587" s="4"/>
    </row>
    <row r="588" ht="15.75" customHeight="1">
      <c r="M588" s="4"/>
    </row>
    <row r="589" ht="15.75" customHeight="1">
      <c r="M589" s="4"/>
    </row>
    <row r="590" ht="15.75" customHeight="1">
      <c r="M590" s="4"/>
    </row>
    <row r="591" ht="15.75" customHeight="1">
      <c r="M591" s="4"/>
    </row>
    <row r="592" ht="15.75" customHeight="1">
      <c r="M592" s="4"/>
    </row>
    <row r="593" ht="15.75" customHeight="1">
      <c r="M593" s="4"/>
    </row>
    <row r="594" ht="15.75" customHeight="1">
      <c r="M594" s="4"/>
    </row>
    <row r="595" ht="15.75" customHeight="1">
      <c r="M595" s="4"/>
    </row>
    <row r="596" ht="15.75" customHeight="1">
      <c r="M596" s="4"/>
    </row>
    <row r="597" ht="15.75" customHeight="1">
      <c r="M597" s="4"/>
    </row>
    <row r="598" ht="15.75" customHeight="1">
      <c r="M598" s="4"/>
    </row>
    <row r="599" ht="15.75" customHeight="1">
      <c r="M599" s="4"/>
    </row>
    <row r="600" ht="15.75" customHeight="1">
      <c r="M600" s="4"/>
    </row>
    <row r="601" ht="15.75" customHeight="1">
      <c r="M601" s="4"/>
    </row>
    <row r="602" ht="15.75" customHeight="1">
      <c r="M602" s="4"/>
    </row>
    <row r="603" ht="15.75" customHeight="1">
      <c r="M603" s="4"/>
    </row>
    <row r="604" ht="15.75" customHeight="1">
      <c r="M604" s="4"/>
    </row>
    <row r="605" ht="15.75" customHeight="1">
      <c r="M605" s="4"/>
    </row>
    <row r="606" ht="15.75" customHeight="1">
      <c r="M606" s="4"/>
    </row>
    <row r="607" ht="15.75" customHeight="1">
      <c r="M607" s="4"/>
    </row>
    <row r="608" ht="15.75" customHeight="1">
      <c r="M608" s="4"/>
    </row>
    <row r="609" ht="15.75" customHeight="1">
      <c r="M609" s="4"/>
    </row>
    <row r="610" ht="15.75" customHeight="1">
      <c r="M610" s="4"/>
    </row>
    <row r="611" ht="15.75" customHeight="1">
      <c r="M611" s="4"/>
    </row>
    <row r="612" ht="15.75" customHeight="1">
      <c r="M612" s="4"/>
    </row>
    <row r="613" ht="15.75" customHeight="1">
      <c r="M613" s="4"/>
    </row>
    <row r="614" ht="15.75" customHeight="1">
      <c r="M614" s="4"/>
    </row>
    <row r="615" ht="15.75" customHeight="1">
      <c r="M615" s="4"/>
    </row>
    <row r="616" ht="15.75" customHeight="1">
      <c r="M616" s="4"/>
    </row>
    <row r="617" ht="15.75" customHeight="1">
      <c r="M617" s="4"/>
    </row>
    <row r="618" ht="15.75" customHeight="1">
      <c r="M618" s="4"/>
    </row>
    <row r="619" ht="15.75" customHeight="1">
      <c r="M619" s="4"/>
    </row>
    <row r="620" ht="15.75" customHeight="1">
      <c r="M620" s="4"/>
    </row>
    <row r="621" ht="15.75" customHeight="1">
      <c r="M621" s="4"/>
    </row>
    <row r="622" ht="15.75" customHeight="1">
      <c r="M622" s="4"/>
    </row>
    <row r="623" ht="15.75" customHeight="1">
      <c r="M623" s="4"/>
    </row>
    <row r="624" ht="15.75" customHeight="1">
      <c r="M624" s="4"/>
    </row>
    <row r="625" ht="15.75" customHeight="1">
      <c r="M625" s="4"/>
    </row>
    <row r="626" ht="15.75" customHeight="1">
      <c r="M626" s="4"/>
    </row>
    <row r="627" ht="15.75" customHeight="1">
      <c r="M627" s="4"/>
    </row>
    <row r="628" ht="15.75" customHeight="1">
      <c r="M628" s="4"/>
    </row>
    <row r="629" ht="15.75" customHeight="1">
      <c r="M629" s="4"/>
    </row>
    <row r="630" ht="15.75" customHeight="1">
      <c r="M630" s="4"/>
    </row>
    <row r="631" ht="15.75" customHeight="1">
      <c r="M631" s="4"/>
    </row>
    <row r="632" ht="15.75" customHeight="1">
      <c r="M632" s="4"/>
    </row>
    <row r="633" ht="15.75" customHeight="1">
      <c r="M633" s="4"/>
    </row>
    <row r="634" ht="15.75" customHeight="1">
      <c r="M634" s="4"/>
    </row>
    <row r="635" ht="15.75" customHeight="1">
      <c r="M635" s="4"/>
    </row>
    <row r="636" ht="15.75" customHeight="1">
      <c r="M636" s="4"/>
    </row>
    <row r="637" ht="15.75" customHeight="1">
      <c r="M637" s="4"/>
    </row>
    <row r="638" ht="15.75" customHeight="1">
      <c r="M638" s="4"/>
    </row>
    <row r="639" ht="15.75" customHeight="1">
      <c r="M639" s="4"/>
    </row>
    <row r="640" ht="15.75" customHeight="1">
      <c r="M640" s="4"/>
    </row>
    <row r="641" ht="15.75" customHeight="1">
      <c r="M641" s="4"/>
    </row>
    <row r="642" ht="15.75" customHeight="1">
      <c r="M642" s="4"/>
    </row>
    <row r="643" ht="15.75" customHeight="1">
      <c r="M643" s="4"/>
    </row>
    <row r="644" ht="15.75" customHeight="1">
      <c r="M644" s="4"/>
    </row>
    <row r="645" ht="15.75" customHeight="1">
      <c r="M645" s="4"/>
    </row>
    <row r="646" ht="15.75" customHeight="1">
      <c r="M646" s="4"/>
    </row>
    <row r="647" ht="15.75" customHeight="1">
      <c r="M647" s="4"/>
    </row>
    <row r="648" ht="15.75" customHeight="1">
      <c r="M648" s="4"/>
    </row>
    <row r="649" ht="15.75" customHeight="1">
      <c r="M649" s="4"/>
    </row>
    <row r="650" ht="15.75" customHeight="1">
      <c r="M650" s="4"/>
    </row>
    <row r="651" ht="15.75" customHeight="1">
      <c r="M651" s="4"/>
    </row>
    <row r="652" ht="15.75" customHeight="1">
      <c r="M652" s="4"/>
    </row>
    <row r="653" ht="15.75" customHeight="1">
      <c r="M653" s="4"/>
    </row>
    <row r="654" ht="15.75" customHeight="1">
      <c r="M654" s="4"/>
    </row>
    <row r="655" ht="15.75" customHeight="1">
      <c r="M655" s="4"/>
    </row>
    <row r="656" ht="15.75" customHeight="1">
      <c r="M656" s="4"/>
    </row>
    <row r="657" ht="15.75" customHeight="1">
      <c r="M657" s="4"/>
    </row>
    <row r="658" ht="15.75" customHeight="1">
      <c r="M658" s="4"/>
    </row>
    <row r="659" ht="15.75" customHeight="1">
      <c r="M659" s="4"/>
    </row>
    <row r="660" ht="15.75" customHeight="1">
      <c r="M660" s="4"/>
    </row>
    <row r="661" ht="15.75" customHeight="1">
      <c r="M661" s="4"/>
    </row>
    <row r="662" ht="15.75" customHeight="1">
      <c r="M662" s="4"/>
    </row>
    <row r="663" ht="15.75" customHeight="1">
      <c r="M663" s="4"/>
    </row>
    <row r="664" ht="15.75" customHeight="1">
      <c r="M664" s="4"/>
    </row>
    <row r="665" ht="15.75" customHeight="1">
      <c r="M665" s="4"/>
    </row>
    <row r="666" ht="15.75" customHeight="1">
      <c r="M666" s="4"/>
    </row>
    <row r="667" ht="15.75" customHeight="1">
      <c r="M667" s="4"/>
    </row>
    <row r="668" ht="15.75" customHeight="1">
      <c r="M668" s="4"/>
    </row>
    <row r="669" ht="15.75" customHeight="1">
      <c r="M669" s="4"/>
    </row>
    <row r="670" ht="15.75" customHeight="1">
      <c r="M670" s="4"/>
    </row>
    <row r="671" ht="15.75" customHeight="1">
      <c r="M671" s="4"/>
    </row>
    <row r="672" ht="15.75" customHeight="1">
      <c r="M672" s="4"/>
    </row>
    <row r="673" ht="15.75" customHeight="1">
      <c r="M673" s="4"/>
    </row>
    <row r="674" ht="15.75" customHeight="1">
      <c r="M674" s="4"/>
    </row>
    <row r="675" ht="15.75" customHeight="1">
      <c r="M675" s="4"/>
    </row>
    <row r="676" ht="15.75" customHeight="1">
      <c r="M676" s="4"/>
    </row>
    <row r="677" ht="15.75" customHeight="1">
      <c r="M677" s="4"/>
    </row>
    <row r="678" ht="15.75" customHeight="1">
      <c r="M678" s="4"/>
    </row>
    <row r="679" ht="15.75" customHeight="1">
      <c r="M679" s="4"/>
    </row>
    <row r="680" ht="15.75" customHeight="1">
      <c r="M680" s="4"/>
    </row>
    <row r="681" ht="15.75" customHeight="1">
      <c r="M681" s="4"/>
    </row>
    <row r="682" ht="15.75" customHeight="1">
      <c r="M682" s="4"/>
    </row>
    <row r="683" ht="15.75" customHeight="1">
      <c r="M683" s="4"/>
    </row>
    <row r="684" ht="15.75" customHeight="1">
      <c r="M684" s="4"/>
    </row>
    <row r="685" ht="15.75" customHeight="1">
      <c r="M685" s="4"/>
    </row>
    <row r="686" ht="15.75" customHeight="1">
      <c r="M686" s="4"/>
    </row>
    <row r="687" ht="15.75" customHeight="1">
      <c r="M687" s="4"/>
    </row>
    <row r="688" ht="15.75" customHeight="1">
      <c r="M688" s="4"/>
    </row>
    <row r="689" ht="15.75" customHeight="1">
      <c r="M689" s="4"/>
    </row>
    <row r="690" ht="15.75" customHeight="1">
      <c r="M690" s="4"/>
    </row>
    <row r="691" ht="15.75" customHeight="1">
      <c r="M691" s="4"/>
    </row>
    <row r="692" ht="15.75" customHeight="1">
      <c r="M692" s="4"/>
    </row>
    <row r="693" ht="15.75" customHeight="1">
      <c r="M693" s="4"/>
    </row>
    <row r="694" ht="15.75" customHeight="1">
      <c r="M694" s="4"/>
    </row>
    <row r="695" ht="15.75" customHeight="1">
      <c r="M695" s="4"/>
    </row>
    <row r="696" ht="15.75" customHeight="1">
      <c r="M696" s="4"/>
    </row>
    <row r="697" ht="15.75" customHeight="1">
      <c r="M697" s="4"/>
    </row>
    <row r="698" ht="15.75" customHeight="1">
      <c r="M698" s="4"/>
    </row>
    <row r="699" ht="15.75" customHeight="1">
      <c r="M699" s="4"/>
    </row>
    <row r="700" ht="15.75" customHeight="1">
      <c r="M700" s="4"/>
    </row>
    <row r="701" ht="15.75" customHeight="1">
      <c r="M701" s="4"/>
    </row>
    <row r="702" ht="15.75" customHeight="1">
      <c r="M702" s="4"/>
    </row>
    <row r="703" ht="15.75" customHeight="1">
      <c r="M703" s="4"/>
    </row>
    <row r="704" ht="15.75" customHeight="1">
      <c r="M704" s="4"/>
    </row>
    <row r="705" ht="15.75" customHeight="1">
      <c r="M705" s="4"/>
    </row>
    <row r="706" ht="15.75" customHeight="1">
      <c r="M706" s="4"/>
    </row>
    <row r="707" ht="15.75" customHeight="1">
      <c r="M707" s="4"/>
    </row>
    <row r="708" ht="15.75" customHeight="1">
      <c r="M708" s="4"/>
    </row>
    <row r="709" ht="15.75" customHeight="1">
      <c r="M709" s="4"/>
    </row>
    <row r="710" ht="15.75" customHeight="1">
      <c r="M710" s="4"/>
    </row>
    <row r="711" ht="15.75" customHeight="1">
      <c r="M711" s="4"/>
    </row>
    <row r="712" ht="15.75" customHeight="1">
      <c r="M712" s="4"/>
    </row>
    <row r="713" ht="15.75" customHeight="1">
      <c r="M713" s="4"/>
    </row>
    <row r="714" ht="15.75" customHeight="1">
      <c r="M714" s="4"/>
    </row>
    <row r="715" ht="15.75" customHeight="1">
      <c r="M715" s="4"/>
    </row>
    <row r="716" ht="15.75" customHeight="1">
      <c r="M716" s="4"/>
    </row>
    <row r="717" ht="15.75" customHeight="1">
      <c r="M717" s="4"/>
    </row>
    <row r="718" ht="15.75" customHeight="1">
      <c r="M718" s="4"/>
    </row>
    <row r="719" ht="15.75" customHeight="1">
      <c r="M719" s="4"/>
    </row>
    <row r="720" ht="15.75" customHeight="1">
      <c r="M720" s="4"/>
    </row>
    <row r="721" ht="15.75" customHeight="1">
      <c r="M721" s="4"/>
    </row>
    <row r="722" ht="15.75" customHeight="1">
      <c r="M722" s="4"/>
    </row>
    <row r="723" ht="15.75" customHeight="1">
      <c r="M723" s="4"/>
    </row>
    <row r="724" ht="15.75" customHeight="1">
      <c r="M724" s="4"/>
    </row>
    <row r="725" ht="15.75" customHeight="1">
      <c r="M725" s="4"/>
    </row>
    <row r="726" ht="15.75" customHeight="1">
      <c r="M726" s="4"/>
    </row>
    <row r="727" ht="15.75" customHeight="1">
      <c r="M727" s="4"/>
    </row>
    <row r="728" ht="15.75" customHeight="1">
      <c r="M728" s="4"/>
    </row>
    <row r="729" ht="15.75" customHeight="1">
      <c r="M729" s="4"/>
    </row>
    <row r="730" ht="15.75" customHeight="1">
      <c r="M730" s="4"/>
    </row>
    <row r="731" ht="15.75" customHeight="1">
      <c r="M731" s="4"/>
    </row>
    <row r="732" ht="15.75" customHeight="1">
      <c r="M732" s="4"/>
    </row>
    <row r="733" ht="15.75" customHeight="1">
      <c r="M733" s="4"/>
    </row>
    <row r="734" ht="15.75" customHeight="1">
      <c r="M734" s="4"/>
    </row>
    <row r="735" ht="15.75" customHeight="1">
      <c r="M735" s="4"/>
    </row>
    <row r="736" ht="15.75" customHeight="1">
      <c r="M736" s="4"/>
    </row>
    <row r="737" ht="15.75" customHeight="1">
      <c r="M737" s="4"/>
    </row>
    <row r="738" ht="15.75" customHeight="1">
      <c r="M738" s="4"/>
    </row>
    <row r="739" ht="15.75" customHeight="1">
      <c r="M739" s="4"/>
    </row>
    <row r="740" ht="15.75" customHeight="1">
      <c r="M740" s="4"/>
    </row>
    <row r="741" ht="15.75" customHeight="1">
      <c r="M741" s="4"/>
    </row>
    <row r="742" ht="15.75" customHeight="1">
      <c r="M742" s="4"/>
    </row>
    <row r="743" ht="15.75" customHeight="1">
      <c r="M743" s="4"/>
    </row>
    <row r="744" ht="15.75" customHeight="1">
      <c r="M744" s="4"/>
    </row>
    <row r="745" ht="15.75" customHeight="1">
      <c r="M745" s="4"/>
    </row>
    <row r="746" ht="15.75" customHeight="1">
      <c r="M746" s="4"/>
    </row>
    <row r="747" ht="15.75" customHeight="1">
      <c r="M747" s="4"/>
    </row>
    <row r="748" ht="15.75" customHeight="1">
      <c r="M748" s="4"/>
    </row>
    <row r="749" ht="15.75" customHeight="1">
      <c r="M749" s="4"/>
    </row>
    <row r="750" ht="15.75" customHeight="1">
      <c r="M750" s="4"/>
    </row>
    <row r="751" ht="15.75" customHeight="1">
      <c r="M751" s="4"/>
    </row>
    <row r="752" ht="15.75" customHeight="1">
      <c r="M752" s="4"/>
    </row>
    <row r="753" ht="15.75" customHeight="1">
      <c r="M753" s="4"/>
    </row>
    <row r="754" ht="15.75" customHeight="1">
      <c r="M754" s="4"/>
    </row>
    <row r="755" ht="15.75" customHeight="1">
      <c r="M755" s="4"/>
    </row>
    <row r="756" ht="15.75" customHeight="1">
      <c r="M756" s="4"/>
    </row>
    <row r="757" ht="15.75" customHeight="1">
      <c r="M757" s="4"/>
    </row>
    <row r="758" ht="15.75" customHeight="1">
      <c r="M758" s="4"/>
    </row>
    <row r="759" ht="15.75" customHeight="1">
      <c r="M759" s="4"/>
    </row>
    <row r="760" ht="15.75" customHeight="1">
      <c r="M760" s="4"/>
    </row>
    <row r="761" ht="15.75" customHeight="1">
      <c r="M761" s="4"/>
    </row>
    <row r="762" ht="15.75" customHeight="1">
      <c r="M762" s="4"/>
    </row>
    <row r="763" ht="15.75" customHeight="1">
      <c r="M763" s="4"/>
    </row>
    <row r="764" ht="15.75" customHeight="1">
      <c r="M764" s="4"/>
    </row>
    <row r="765" ht="15.75" customHeight="1">
      <c r="M765" s="4"/>
    </row>
    <row r="766" ht="15.75" customHeight="1">
      <c r="M766" s="4"/>
    </row>
    <row r="767" ht="15.75" customHeight="1">
      <c r="M767" s="4"/>
    </row>
    <row r="768" ht="15.75" customHeight="1">
      <c r="M768" s="4"/>
    </row>
    <row r="769" ht="15.75" customHeight="1">
      <c r="M769" s="4"/>
    </row>
    <row r="770" ht="15.75" customHeight="1">
      <c r="M770" s="4"/>
    </row>
    <row r="771" ht="15.75" customHeight="1">
      <c r="M771" s="4"/>
    </row>
    <row r="772" ht="15.75" customHeight="1">
      <c r="M772" s="4"/>
    </row>
    <row r="773" ht="15.75" customHeight="1">
      <c r="M773" s="4"/>
    </row>
    <row r="774" ht="15.75" customHeight="1">
      <c r="M774" s="4"/>
    </row>
    <row r="775" ht="15.75" customHeight="1">
      <c r="M775" s="4"/>
    </row>
    <row r="776" ht="15.75" customHeight="1">
      <c r="M776" s="4"/>
    </row>
    <row r="777" ht="15.75" customHeight="1">
      <c r="M777" s="4"/>
    </row>
    <row r="778" ht="15.75" customHeight="1">
      <c r="M778" s="4"/>
    </row>
    <row r="779" ht="15.75" customHeight="1">
      <c r="M779" s="4"/>
    </row>
    <row r="780" ht="15.75" customHeight="1">
      <c r="M780" s="4"/>
    </row>
    <row r="781" ht="15.75" customHeight="1">
      <c r="M781" s="4"/>
    </row>
    <row r="782" ht="15.75" customHeight="1">
      <c r="M782" s="4"/>
    </row>
    <row r="783" ht="15.75" customHeight="1">
      <c r="M783" s="4"/>
    </row>
    <row r="784" ht="15.75" customHeight="1">
      <c r="M784" s="4"/>
    </row>
    <row r="785" ht="15.75" customHeight="1">
      <c r="M785" s="4"/>
    </row>
    <row r="786" ht="15.75" customHeight="1">
      <c r="M786" s="4"/>
    </row>
    <row r="787" ht="15.75" customHeight="1">
      <c r="M787" s="4"/>
    </row>
    <row r="788" ht="15.75" customHeight="1">
      <c r="M788" s="4"/>
    </row>
    <row r="789" ht="15.75" customHeight="1">
      <c r="M789" s="4"/>
    </row>
    <row r="790" ht="15.75" customHeight="1">
      <c r="M790" s="4"/>
    </row>
    <row r="791" ht="15.75" customHeight="1">
      <c r="M791" s="4"/>
    </row>
    <row r="792" ht="15.75" customHeight="1">
      <c r="M792" s="4"/>
    </row>
    <row r="793" ht="15.75" customHeight="1">
      <c r="M793" s="4"/>
    </row>
    <row r="794" ht="15.75" customHeight="1">
      <c r="M794" s="4"/>
    </row>
    <row r="795" ht="15.75" customHeight="1">
      <c r="M795" s="4"/>
    </row>
    <row r="796" ht="15.75" customHeight="1">
      <c r="M796" s="4"/>
    </row>
    <row r="797" ht="15.75" customHeight="1">
      <c r="M797" s="4"/>
    </row>
    <row r="798" ht="15.75" customHeight="1">
      <c r="M798" s="4"/>
    </row>
    <row r="799" ht="15.75" customHeight="1">
      <c r="M799" s="4"/>
    </row>
    <row r="800" ht="15.75" customHeight="1">
      <c r="M800" s="4"/>
    </row>
    <row r="801" ht="15.75" customHeight="1">
      <c r="M801" s="4"/>
    </row>
    <row r="802" ht="15.75" customHeight="1">
      <c r="M802" s="4"/>
    </row>
    <row r="803" ht="15.75" customHeight="1">
      <c r="M803" s="4"/>
    </row>
    <row r="804" ht="15.75" customHeight="1">
      <c r="M804" s="4"/>
    </row>
    <row r="805" ht="15.75" customHeight="1">
      <c r="M805" s="4"/>
    </row>
    <row r="806" ht="15.75" customHeight="1">
      <c r="M806" s="4"/>
    </row>
    <row r="807" ht="15.75" customHeight="1">
      <c r="M807" s="4"/>
    </row>
    <row r="808" ht="15.75" customHeight="1">
      <c r="M808" s="4"/>
    </row>
    <row r="809" ht="15.75" customHeight="1">
      <c r="M809" s="4"/>
    </row>
    <row r="810" ht="15.75" customHeight="1">
      <c r="M810" s="4"/>
    </row>
    <row r="811" ht="15.75" customHeight="1">
      <c r="M811" s="4"/>
    </row>
    <row r="812" ht="15.75" customHeight="1">
      <c r="M812" s="4"/>
    </row>
    <row r="813" ht="15.75" customHeight="1">
      <c r="M813" s="4"/>
    </row>
    <row r="814" ht="15.75" customHeight="1">
      <c r="M814" s="4"/>
    </row>
    <row r="815" ht="15.75" customHeight="1">
      <c r="M815" s="4"/>
    </row>
    <row r="816" ht="15.75" customHeight="1">
      <c r="M816" s="4"/>
    </row>
    <row r="817" ht="15.75" customHeight="1">
      <c r="M817" s="4"/>
    </row>
    <row r="818" ht="15.75" customHeight="1">
      <c r="M818" s="4"/>
    </row>
    <row r="819" ht="15.75" customHeight="1">
      <c r="M819" s="4"/>
    </row>
    <row r="820" ht="15.75" customHeight="1">
      <c r="M820" s="4"/>
    </row>
    <row r="821" ht="15.75" customHeight="1">
      <c r="M821" s="4"/>
    </row>
    <row r="822" ht="15.75" customHeight="1">
      <c r="M822" s="4"/>
    </row>
    <row r="823" ht="15.75" customHeight="1">
      <c r="M823" s="4"/>
    </row>
    <row r="824" ht="15.75" customHeight="1">
      <c r="M824" s="4"/>
    </row>
    <row r="825" ht="15.75" customHeight="1">
      <c r="M825" s="4"/>
    </row>
    <row r="826" ht="15.75" customHeight="1">
      <c r="M826" s="4"/>
    </row>
    <row r="827" ht="15.75" customHeight="1">
      <c r="M827" s="4"/>
    </row>
    <row r="828" ht="15.75" customHeight="1">
      <c r="M828" s="4"/>
    </row>
    <row r="829" ht="15.75" customHeight="1">
      <c r="M829" s="4"/>
    </row>
    <row r="830" ht="15.75" customHeight="1">
      <c r="M830" s="4"/>
    </row>
    <row r="831" ht="15.75" customHeight="1">
      <c r="M831" s="4"/>
    </row>
    <row r="832" ht="15.75" customHeight="1">
      <c r="M832" s="4"/>
    </row>
    <row r="833" ht="15.75" customHeight="1">
      <c r="M833" s="4"/>
    </row>
    <row r="834" ht="15.75" customHeight="1">
      <c r="M834" s="4"/>
    </row>
    <row r="835" ht="15.75" customHeight="1">
      <c r="M835" s="4"/>
    </row>
    <row r="836" ht="15.75" customHeight="1">
      <c r="M836" s="4"/>
    </row>
    <row r="837" ht="15.75" customHeight="1">
      <c r="M837" s="4"/>
    </row>
    <row r="838" ht="15.75" customHeight="1">
      <c r="M838" s="4"/>
    </row>
    <row r="839" ht="15.75" customHeight="1">
      <c r="M839" s="4"/>
    </row>
    <row r="840" ht="15.75" customHeight="1">
      <c r="M840" s="4"/>
    </row>
    <row r="841" ht="15.75" customHeight="1">
      <c r="M841" s="4"/>
    </row>
    <row r="842" ht="15.75" customHeight="1">
      <c r="M842" s="4"/>
    </row>
    <row r="843" ht="15.75" customHeight="1">
      <c r="M843" s="4"/>
    </row>
    <row r="844" ht="15.75" customHeight="1">
      <c r="M844" s="4"/>
    </row>
    <row r="845" ht="15.75" customHeight="1">
      <c r="M845" s="4"/>
    </row>
    <row r="846" ht="15.75" customHeight="1">
      <c r="M846" s="4"/>
    </row>
    <row r="847" ht="15.75" customHeight="1">
      <c r="M847" s="4"/>
    </row>
    <row r="848" ht="15.75" customHeight="1">
      <c r="M848" s="4"/>
    </row>
    <row r="849" ht="15.75" customHeight="1">
      <c r="M849" s="4"/>
    </row>
    <row r="850" ht="15.75" customHeight="1">
      <c r="M850" s="4"/>
    </row>
    <row r="851" ht="15.75" customHeight="1">
      <c r="M851" s="4"/>
    </row>
    <row r="852" ht="15.75" customHeight="1">
      <c r="M852" s="4"/>
    </row>
    <row r="853" ht="15.75" customHeight="1">
      <c r="M853" s="4"/>
    </row>
    <row r="854" ht="15.75" customHeight="1">
      <c r="M854" s="4"/>
    </row>
    <row r="855" ht="15.75" customHeight="1">
      <c r="M855" s="4"/>
    </row>
    <row r="856" ht="15.75" customHeight="1">
      <c r="M856" s="4"/>
    </row>
    <row r="857" ht="15.75" customHeight="1">
      <c r="M857" s="4"/>
    </row>
    <row r="858" ht="15.75" customHeight="1">
      <c r="M858" s="4"/>
    </row>
    <row r="859" ht="15.75" customHeight="1">
      <c r="M859" s="4"/>
    </row>
    <row r="860" ht="15.75" customHeight="1">
      <c r="M860" s="4"/>
    </row>
    <row r="861" ht="15.75" customHeight="1">
      <c r="M861" s="4"/>
    </row>
    <row r="862" ht="15.75" customHeight="1">
      <c r="M862" s="4"/>
    </row>
    <row r="863" ht="15.75" customHeight="1">
      <c r="M863" s="4"/>
    </row>
    <row r="864" ht="15.75" customHeight="1">
      <c r="M864" s="4"/>
    </row>
    <row r="865" ht="15.75" customHeight="1">
      <c r="M865" s="4"/>
    </row>
    <row r="866" ht="15.75" customHeight="1">
      <c r="M866" s="4"/>
    </row>
    <row r="867" ht="15.75" customHeight="1">
      <c r="M867" s="4"/>
    </row>
    <row r="868" ht="15.75" customHeight="1">
      <c r="M868" s="4"/>
    </row>
    <row r="869" ht="15.75" customHeight="1">
      <c r="M869" s="4"/>
    </row>
    <row r="870" ht="15.75" customHeight="1">
      <c r="M870" s="4"/>
    </row>
    <row r="871" ht="15.75" customHeight="1">
      <c r="M871" s="4"/>
    </row>
    <row r="872" ht="15.75" customHeight="1">
      <c r="M872" s="4"/>
    </row>
    <row r="873" ht="15.75" customHeight="1">
      <c r="M873" s="4"/>
    </row>
    <row r="874" ht="15.75" customHeight="1">
      <c r="M874" s="4"/>
    </row>
    <row r="875" ht="15.75" customHeight="1">
      <c r="M875" s="4"/>
    </row>
    <row r="876" ht="15.75" customHeight="1">
      <c r="M876" s="4"/>
    </row>
    <row r="877" ht="15.75" customHeight="1">
      <c r="M877" s="4"/>
    </row>
    <row r="878" ht="15.75" customHeight="1">
      <c r="M878" s="4"/>
    </row>
    <row r="879" ht="15.75" customHeight="1">
      <c r="M879" s="4"/>
    </row>
    <row r="880" ht="15.75" customHeight="1">
      <c r="M880" s="4"/>
    </row>
    <row r="881" ht="15.75" customHeight="1">
      <c r="M881" s="4"/>
    </row>
    <row r="882" ht="15.75" customHeight="1">
      <c r="M882" s="4"/>
    </row>
    <row r="883" ht="15.75" customHeight="1">
      <c r="M883" s="4"/>
    </row>
    <row r="884" ht="15.75" customHeight="1">
      <c r="M884" s="4"/>
    </row>
    <row r="885" ht="15.75" customHeight="1">
      <c r="M885" s="4"/>
    </row>
    <row r="886" ht="15.75" customHeight="1">
      <c r="M886" s="4"/>
    </row>
    <row r="887" ht="15.75" customHeight="1">
      <c r="M887" s="4"/>
    </row>
    <row r="888" ht="15.75" customHeight="1">
      <c r="M888" s="4"/>
    </row>
    <row r="889" ht="15.75" customHeight="1">
      <c r="M889" s="4"/>
    </row>
    <row r="890" ht="15.75" customHeight="1">
      <c r="M890" s="4"/>
    </row>
    <row r="891" ht="15.75" customHeight="1">
      <c r="M891" s="4"/>
    </row>
    <row r="892" ht="15.75" customHeight="1">
      <c r="M892" s="4"/>
    </row>
    <row r="893" ht="15.75" customHeight="1">
      <c r="M893" s="4"/>
    </row>
    <row r="894" ht="15.75" customHeight="1">
      <c r="M894" s="4"/>
    </row>
    <row r="895" ht="15.75" customHeight="1">
      <c r="M895" s="4"/>
    </row>
    <row r="896" ht="15.75" customHeight="1">
      <c r="M896" s="4"/>
    </row>
    <row r="897" ht="15.75" customHeight="1">
      <c r="M897" s="4"/>
    </row>
    <row r="898" ht="15.75" customHeight="1">
      <c r="M898" s="4"/>
    </row>
    <row r="899" ht="15.75" customHeight="1">
      <c r="M899" s="4"/>
    </row>
    <row r="900" ht="15.75" customHeight="1">
      <c r="M900" s="4"/>
    </row>
    <row r="901" ht="15.75" customHeight="1">
      <c r="M901" s="4"/>
    </row>
    <row r="902" ht="15.75" customHeight="1">
      <c r="M902" s="4"/>
    </row>
    <row r="903" ht="15.75" customHeight="1">
      <c r="M903" s="4"/>
    </row>
    <row r="904" ht="15.75" customHeight="1">
      <c r="M904" s="4"/>
    </row>
    <row r="905" ht="15.75" customHeight="1">
      <c r="M905" s="4"/>
    </row>
    <row r="906" ht="15.75" customHeight="1">
      <c r="M906" s="4"/>
    </row>
    <row r="907" ht="15.75" customHeight="1">
      <c r="M907" s="4"/>
    </row>
    <row r="908" ht="15.75" customHeight="1">
      <c r="M908" s="4"/>
    </row>
    <row r="909" ht="15.75" customHeight="1">
      <c r="M909" s="4"/>
    </row>
    <row r="910" ht="15.75" customHeight="1">
      <c r="M910" s="4"/>
    </row>
    <row r="911" ht="15.75" customHeight="1">
      <c r="M911" s="4"/>
    </row>
    <row r="912" ht="15.75" customHeight="1">
      <c r="M912" s="4"/>
    </row>
    <row r="913" ht="15.75" customHeight="1">
      <c r="M913" s="4"/>
    </row>
    <row r="914" ht="15.75" customHeight="1">
      <c r="M914" s="4"/>
    </row>
    <row r="915" ht="15.75" customHeight="1">
      <c r="M915" s="4"/>
    </row>
    <row r="916" ht="15.75" customHeight="1">
      <c r="M916" s="4"/>
    </row>
    <row r="917" ht="15.75" customHeight="1">
      <c r="M917" s="4"/>
    </row>
    <row r="918" ht="15.75" customHeight="1">
      <c r="M918" s="4"/>
    </row>
    <row r="919" ht="15.75" customHeight="1">
      <c r="M919" s="4"/>
    </row>
    <row r="920" ht="15.75" customHeight="1">
      <c r="M920" s="4"/>
    </row>
    <row r="921" ht="15.75" customHeight="1">
      <c r="M921" s="4"/>
    </row>
    <row r="922" ht="15.75" customHeight="1">
      <c r="M922" s="4"/>
    </row>
    <row r="923" ht="15.75" customHeight="1">
      <c r="M923" s="4"/>
    </row>
    <row r="924" ht="15.75" customHeight="1">
      <c r="M924" s="4"/>
    </row>
    <row r="925" ht="15.75" customHeight="1">
      <c r="M925" s="4"/>
    </row>
    <row r="926" ht="15.75" customHeight="1">
      <c r="M926" s="4"/>
    </row>
    <row r="927" ht="15.75" customHeight="1">
      <c r="M927" s="4"/>
    </row>
    <row r="928" ht="15.75" customHeight="1">
      <c r="M928" s="4"/>
    </row>
    <row r="929" ht="15.75" customHeight="1">
      <c r="M929" s="4"/>
    </row>
    <row r="930" ht="15.75" customHeight="1">
      <c r="M930" s="4"/>
    </row>
    <row r="931" ht="15.75" customHeight="1">
      <c r="M931" s="4"/>
    </row>
    <row r="932" ht="15.75" customHeight="1">
      <c r="M932" s="4"/>
    </row>
    <row r="933" ht="15.75" customHeight="1">
      <c r="M933" s="4"/>
    </row>
    <row r="934" ht="15.75" customHeight="1">
      <c r="M934" s="4"/>
    </row>
    <row r="935" ht="15.75" customHeight="1">
      <c r="M935" s="4"/>
    </row>
    <row r="936" ht="15.75" customHeight="1">
      <c r="M936" s="4"/>
    </row>
    <row r="937" ht="15.75" customHeight="1">
      <c r="M937" s="4"/>
    </row>
    <row r="938" ht="15.75" customHeight="1">
      <c r="M938" s="4"/>
    </row>
    <row r="939" ht="15.75" customHeight="1">
      <c r="M939" s="4"/>
    </row>
    <row r="940" ht="15.75" customHeight="1">
      <c r="M940" s="4"/>
    </row>
    <row r="941" ht="15.75" customHeight="1">
      <c r="M941" s="4"/>
    </row>
    <row r="942" ht="15.75" customHeight="1">
      <c r="M942" s="4"/>
    </row>
    <row r="943" ht="15.75" customHeight="1">
      <c r="M943" s="4"/>
    </row>
    <row r="944" ht="15.75" customHeight="1">
      <c r="M944" s="4"/>
    </row>
    <row r="945" ht="15.75" customHeight="1">
      <c r="M945" s="4"/>
    </row>
    <row r="946" ht="15.75" customHeight="1">
      <c r="M946" s="4"/>
    </row>
    <row r="947" ht="15.75" customHeight="1">
      <c r="M947" s="4"/>
    </row>
    <row r="948" ht="15.75" customHeight="1">
      <c r="M948" s="4"/>
    </row>
    <row r="949" ht="15.75" customHeight="1">
      <c r="M949" s="4"/>
    </row>
    <row r="950" ht="15.75" customHeight="1">
      <c r="M950" s="4"/>
    </row>
    <row r="951" ht="15.75" customHeight="1">
      <c r="M951" s="4"/>
    </row>
    <row r="952" ht="15.75" customHeight="1">
      <c r="M952" s="4"/>
    </row>
    <row r="953" ht="15.75" customHeight="1">
      <c r="M953" s="4"/>
    </row>
    <row r="954" ht="15.75" customHeight="1">
      <c r="M954" s="4"/>
    </row>
    <row r="955" ht="15.75" customHeight="1">
      <c r="M955" s="4"/>
    </row>
    <row r="956" ht="15.75" customHeight="1">
      <c r="M956" s="4"/>
    </row>
    <row r="957" ht="15.75" customHeight="1">
      <c r="M957" s="4"/>
    </row>
    <row r="958" ht="15.75" customHeight="1">
      <c r="M958" s="4"/>
    </row>
    <row r="959" ht="15.75" customHeight="1">
      <c r="M959" s="4"/>
    </row>
    <row r="960" ht="15.75" customHeight="1">
      <c r="M960" s="4"/>
    </row>
    <row r="961" ht="15.75" customHeight="1">
      <c r="M961" s="4"/>
    </row>
    <row r="962" ht="15.75" customHeight="1">
      <c r="M962" s="4"/>
    </row>
    <row r="963" ht="15.75" customHeight="1">
      <c r="M963" s="4"/>
    </row>
    <row r="964" ht="15.75" customHeight="1">
      <c r="M964" s="4"/>
    </row>
    <row r="965" ht="15.75" customHeight="1">
      <c r="M965" s="4"/>
    </row>
    <row r="966" ht="15.75" customHeight="1">
      <c r="M966" s="4"/>
    </row>
    <row r="967" ht="15.75" customHeight="1">
      <c r="M967" s="4"/>
    </row>
    <row r="968" ht="15.75" customHeight="1">
      <c r="M968" s="4"/>
    </row>
    <row r="969" ht="15.75" customHeight="1">
      <c r="M969" s="4"/>
    </row>
    <row r="970" ht="15.75" customHeight="1">
      <c r="M970" s="4"/>
    </row>
    <row r="971" ht="15.75" customHeight="1">
      <c r="M971" s="4"/>
    </row>
    <row r="972" ht="15.75" customHeight="1">
      <c r="M972" s="4"/>
    </row>
    <row r="973" ht="15.75" customHeight="1">
      <c r="M973" s="4"/>
    </row>
    <row r="974" ht="15.75" customHeight="1">
      <c r="M974" s="4"/>
    </row>
    <row r="975" ht="15.75" customHeight="1">
      <c r="M975" s="4"/>
    </row>
    <row r="976" ht="15.75" customHeight="1">
      <c r="M976" s="4"/>
    </row>
    <row r="977" ht="15.75" customHeight="1">
      <c r="M977" s="4"/>
    </row>
    <row r="978" ht="15.75" customHeight="1">
      <c r="M978" s="4"/>
    </row>
    <row r="979" ht="15.75" customHeight="1">
      <c r="M979" s="4"/>
    </row>
    <row r="980" ht="15.75" customHeight="1">
      <c r="M980" s="4"/>
    </row>
    <row r="981" ht="15.75" customHeight="1">
      <c r="M981" s="4"/>
    </row>
    <row r="982" ht="15.75" customHeight="1">
      <c r="M982" s="4"/>
    </row>
    <row r="983" ht="15.75" customHeight="1">
      <c r="M983" s="4"/>
    </row>
    <row r="984" ht="15.75" customHeight="1">
      <c r="M984" s="4"/>
    </row>
    <row r="985" ht="15.75" customHeight="1">
      <c r="M985" s="4"/>
    </row>
    <row r="986" ht="15.75" customHeight="1">
      <c r="M986" s="4"/>
    </row>
    <row r="987" ht="15.75" customHeight="1">
      <c r="M987" s="4"/>
    </row>
    <row r="988" ht="15.75" customHeight="1">
      <c r="M988" s="4"/>
    </row>
    <row r="989" ht="15.75" customHeight="1">
      <c r="M989" s="4"/>
    </row>
    <row r="990" ht="15.75" customHeight="1">
      <c r="M990" s="4"/>
    </row>
    <row r="991" ht="15.75" customHeight="1">
      <c r="M991" s="4"/>
    </row>
    <row r="992" ht="15.75" customHeight="1">
      <c r="M992" s="4"/>
    </row>
    <row r="993" ht="15.75" customHeight="1">
      <c r="M993" s="4"/>
    </row>
    <row r="994" ht="15.75" customHeight="1">
      <c r="M994" s="4"/>
    </row>
    <row r="995" ht="15.75" customHeight="1">
      <c r="M995" s="4"/>
    </row>
    <row r="996" ht="15.75" customHeight="1">
      <c r="M996" s="4"/>
    </row>
    <row r="997" ht="15.75" customHeight="1">
      <c r="M997" s="4"/>
    </row>
    <row r="998" ht="15.75" customHeight="1">
      <c r="M998" s="4"/>
    </row>
    <row r="999" ht="15.75" customHeight="1">
      <c r="M999" s="4"/>
    </row>
    <row r="1000" ht="15.75" customHeight="1">
      <c r="M100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2.71"/>
    <col customWidth="1" min="3" max="3" width="18.86"/>
    <col customWidth="1" min="4" max="4" width="14.57"/>
    <col customWidth="1" min="5" max="5" width="21.14"/>
    <col customWidth="1" min="6" max="6" width="7.14"/>
    <col customWidth="1" min="7" max="7" width="22.57"/>
    <col customWidth="1" min="8" max="8" width="26.86"/>
    <col customWidth="1" min="9" max="9" width="17.29"/>
    <col customWidth="1" min="10" max="26" width="8.71"/>
  </cols>
  <sheetData>
    <row r="1">
      <c r="A1" s="5" t="s">
        <v>0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7" t="s">
        <v>26</v>
      </c>
    </row>
    <row r="2">
      <c r="A2" s="5" t="s">
        <v>13</v>
      </c>
      <c r="B2" s="5" t="s">
        <v>27</v>
      </c>
      <c r="C2" s="4">
        <v>0.756</v>
      </c>
      <c r="D2" s="5" t="s">
        <v>28</v>
      </c>
      <c r="E2" s="5">
        <v>1495.0</v>
      </c>
      <c r="F2" s="4">
        <v>0.195</v>
      </c>
      <c r="G2" s="5">
        <v>15000.0</v>
      </c>
      <c r="H2" s="5">
        <v>2.3725394E7</v>
      </c>
      <c r="I2" s="5">
        <v>1.8</v>
      </c>
    </row>
    <row r="3">
      <c r="A3" s="5" t="s">
        <v>14</v>
      </c>
      <c r="B3" s="5" t="s">
        <v>29</v>
      </c>
      <c r="C3" s="4">
        <v>0.7715</v>
      </c>
      <c r="D3" s="5" t="s">
        <v>30</v>
      </c>
      <c r="E3" s="5">
        <v>1825.0</v>
      </c>
      <c r="F3" s="4">
        <v>0.1991</v>
      </c>
      <c r="G3" s="5">
        <v>15000.0</v>
      </c>
      <c r="H3" s="5">
        <v>2.896275E7</v>
      </c>
      <c r="I3" s="5">
        <v>1.8</v>
      </c>
    </row>
    <row r="4">
      <c r="A4" s="5" t="s">
        <v>15</v>
      </c>
      <c r="B4" s="5" t="s">
        <v>31</v>
      </c>
      <c r="C4" s="4">
        <v>0.7783</v>
      </c>
      <c r="D4" s="5" t="s">
        <v>32</v>
      </c>
      <c r="E4" s="5">
        <v>1782.0</v>
      </c>
      <c r="F4" s="4">
        <v>0.2007</v>
      </c>
      <c r="G4" s="5">
        <v>15000.0</v>
      </c>
      <c r="H4" s="5">
        <v>2.828034E7</v>
      </c>
      <c r="I4" s="5">
        <v>1.8</v>
      </c>
    </row>
    <row r="5">
      <c r="A5" s="5" t="s">
        <v>16</v>
      </c>
      <c r="B5" s="5" t="s">
        <v>33</v>
      </c>
      <c r="C5" s="4">
        <v>0.7564</v>
      </c>
      <c r="D5" s="5" t="s">
        <v>34</v>
      </c>
      <c r="E5" s="5">
        <v>897.0</v>
      </c>
      <c r="F5" s="4">
        <v>0.1959</v>
      </c>
      <c r="G5" s="5">
        <v>15000.0</v>
      </c>
      <c r="H5" s="5">
        <v>1.423539E7</v>
      </c>
      <c r="I5" s="5">
        <v>1.8</v>
      </c>
    </row>
    <row r="6">
      <c r="A6" s="5" t="s">
        <v>17</v>
      </c>
      <c r="B6" s="5" t="s">
        <v>35</v>
      </c>
      <c r="C6" s="4">
        <v>0.7412</v>
      </c>
      <c r="D6" s="5" t="s">
        <v>36</v>
      </c>
      <c r="E6" s="5">
        <v>3499.0</v>
      </c>
      <c r="F6" s="4">
        <v>0.1781</v>
      </c>
      <c r="G6" s="5">
        <v>18000.0</v>
      </c>
      <c r="H6" s="5">
        <v>5.552913E7</v>
      </c>
      <c r="I6" s="5">
        <v>1.8</v>
      </c>
    </row>
    <row r="7">
      <c r="A7" s="5" t="s">
        <v>18</v>
      </c>
      <c r="B7" s="5" t="s">
        <v>37</v>
      </c>
      <c r="C7" s="4">
        <v>0.7412</v>
      </c>
      <c r="D7" s="5" t="s">
        <v>38</v>
      </c>
      <c r="E7" s="5">
        <v>3499.0</v>
      </c>
      <c r="F7" s="4">
        <v>0.18129943689015116</v>
      </c>
      <c r="G7" s="5">
        <v>18000.0</v>
      </c>
      <c r="H7" s="5">
        <v>5.552913E7</v>
      </c>
      <c r="I7" s="5">
        <v>1.8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2025-03-13T17:30:51Z</dcterms:created>
  <dc:creator>Maher</dc:creator>
</cp:coreProperties>
</file>