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0" yWindow="36" windowWidth="22980" windowHeight="8496" activeTab="3"/>
  </bookViews>
  <sheets>
    <sheet name="Original Data" sheetId="1" r:id="rId1"/>
    <sheet name="Pivot Tables" sheetId="7" r:id="rId2"/>
    <sheet name="Employee_Leave" sheetId="3" r:id="rId3"/>
    <sheet name="Dashboard" sheetId="8" r:id="rId4"/>
  </sheets>
  <definedNames>
    <definedName name="_xlnm._FilterDatabase" localSheetId="2" hidden="1">Employee_Leave!$A$4:$J$4</definedName>
    <definedName name="Slicer_Department">#N/A</definedName>
  </definedNames>
  <calcPr calcId="144525"/>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E26" i="7" l="1"/>
  <c r="K17" i="7"/>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 i="3"/>
</calcChain>
</file>

<file path=xl/sharedStrings.xml><?xml version="1.0" encoding="utf-8"?>
<sst xmlns="http://schemas.openxmlformats.org/spreadsheetml/2006/main" count="796" uniqueCount="113">
  <si>
    <t>Employee ID</t>
  </si>
  <si>
    <t>Employee Name</t>
  </si>
  <si>
    <t>Leave Type</t>
  </si>
  <si>
    <t>Leave Start Date</t>
  </si>
  <si>
    <t>Leave End Date</t>
  </si>
  <si>
    <t>Status</t>
  </si>
  <si>
    <t>Remarks</t>
  </si>
  <si>
    <t>E101</t>
  </si>
  <si>
    <t>Rajesh Kumar</t>
  </si>
  <si>
    <t>HR</t>
  </si>
  <si>
    <t>Manager</t>
  </si>
  <si>
    <t>Casual Leave</t>
  </si>
  <si>
    <t>Approved</t>
  </si>
  <si>
    <t>Family Function</t>
  </si>
  <si>
    <t>E102</t>
  </si>
  <si>
    <t>Priya Sharma</t>
  </si>
  <si>
    <t>Developer</t>
  </si>
  <si>
    <t>Sick Leave</t>
  </si>
  <si>
    <t>Fever</t>
  </si>
  <si>
    <t>Ankit Verma</t>
  </si>
  <si>
    <t>Sales</t>
  </si>
  <si>
    <t>Executive</t>
  </si>
  <si>
    <t>Pending</t>
  </si>
  <si>
    <t>Vacation</t>
  </si>
  <si>
    <t>Neha Gupta</t>
  </si>
  <si>
    <t>Flu</t>
  </si>
  <si>
    <t>E103</t>
  </si>
  <si>
    <t>E104</t>
  </si>
  <si>
    <t>E105</t>
  </si>
  <si>
    <t>Earned Leave</t>
  </si>
  <si>
    <t>Personal Work</t>
  </si>
  <si>
    <t>Simran Kaur</t>
  </si>
  <si>
    <t>Not Eligible</t>
  </si>
  <si>
    <t>Department</t>
  </si>
  <si>
    <t>Designation</t>
  </si>
  <si>
    <t>Total Leave Days</t>
  </si>
  <si>
    <t>IT</t>
  </si>
  <si>
    <t>Karan Joshi</t>
  </si>
  <si>
    <t>E106</t>
  </si>
  <si>
    <t>Rejected</t>
  </si>
  <si>
    <t>E107</t>
  </si>
  <si>
    <t>Arjun Reddy</t>
  </si>
  <si>
    <t>E108</t>
  </si>
  <si>
    <t>Tanya Sharma</t>
  </si>
  <si>
    <t>Family Event</t>
  </si>
  <si>
    <t>E109</t>
  </si>
  <si>
    <t>Raj Patel</t>
  </si>
  <si>
    <t>Travel</t>
  </si>
  <si>
    <t>E110</t>
  </si>
  <si>
    <t>Ananya Singh</t>
  </si>
  <si>
    <t>E111</t>
  </si>
  <si>
    <t>Vikram Singh</t>
  </si>
  <si>
    <t>E112</t>
  </si>
  <si>
    <t>Pooja Mehta</t>
  </si>
  <si>
    <t>E113</t>
  </si>
  <si>
    <t>Manish Sharma</t>
  </si>
  <si>
    <t>E114</t>
  </si>
  <si>
    <t>Priya Verma</t>
  </si>
  <si>
    <t>E115</t>
  </si>
  <si>
    <t>Rohit Gupta</t>
  </si>
  <si>
    <t>E116</t>
  </si>
  <si>
    <t>Anjali Singh</t>
  </si>
  <si>
    <t>E117</t>
  </si>
  <si>
    <t>Kunal Reddy</t>
  </si>
  <si>
    <t>E118</t>
  </si>
  <si>
    <t>Sneha Sharma</t>
  </si>
  <si>
    <t>E119</t>
  </si>
  <si>
    <t>Aman Patel</t>
  </si>
  <si>
    <t>E120</t>
  </si>
  <si>
    <t>Tanya Verma</t>
  </si>
  <si>
    <t>E121</t>
  </si>
  <si>
    <t>E122</t>
  </si>
  <si>
    <t>E123</t>
  </si>
  <si>
    <t>E124</t>
  </si>
  <si>
    <t>E125</t>
  </si>
  <si>
    <t>E126</t>
  </si>
  <si>
    <t>E127</t>
  </si>
  <si>
    <t>E128</t>
  </si>
  <si>
    <t>E129</t>
  </si>
  <si>
    <t>E130</t>
  </si>
  <si>
    <t>E131</t>
  </si>
  <si>
    <t>E132</t>
  </si>
  <si>
    <t>E133</t>
  </si>
  <si>
    <t>E134</t>
  </si>
  <si>
    <t>E135</t>
  </si>
  <si>
    <t>E136</t>
  </si>
  <si>
    <t>E137</t>
  </si>
  <si>
    <t>E138</t>
  </si>
  <si>
    <t>E139</t>
  </si>
  <si>
    <t>E140</t>
  </si>
  <si>
    <t>E141</t>
  </si>
  <si>
    <t>E142</t>
  </si>
  <si>
    <t>E143</t>
  </si>
  <si>
    <t>E144</t>
  </si>
  <si>
    <t>E145</t>
  </si>
  <si>
    <t>E146</t>
  </si>
  <si>
    <t>E147</t>
  </si>
  <si>
    <t>E148</t>
  </si>
  <si>
    <t>E149</t>
  </si>
  <si>
    <t>E150</t>
  </si>
  <si>
    <t>Total Leave Status</t>
  </si>
  <si>
    <t>Employee Leave &amp; Attendance Tracker project</t>
  </si>
  <si>
    <t>Row Labels</t>
  </si>
  <si>
    <t>Grand Total</t>
  </si>
  <si>
    <t>Sum of Total Leave Status</t>
  </si>
  <si>
    <t>Count of Employee ID</t>
  </si>
  <si>
    <t>Month</t>
  </si>
  <si>
    <t>First Name</t>
  </si>
  <si>
    <t>Last Name</t>
  </si>
  <si>
    <t>September</t>
  </si>
  <si>
    <t>October</t>
  </si>
  <si>
    <t>November</t>
  </si>
  <si>
    <t>Average of Total Leave Status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</si>
</sst>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20"/>
      <color theme="1"/>
      <name val="Arial Black"/>
      <family val="2"/>
    </font>
    <font>
      <b/>
      <sz val="12"/>
      <color theme="1"/>
      <name val="Calibri"/>
      <family val="2"/>
      <scheme val="minor"/>
    </font>
  </fonts>
  <fills count="5">
    <fill>
      <patternFill patternType="none"/>
    </fill>
    <fill>
      <patternFill patternType="gray125"/>
    </fill>
    <fill>
      <patternFill patternType="solid">
        <fgColor theme="3" tint="0.59999389629810485"/>
        <bgColor indexed="64"/>
      </patternFill>
    </fill>
    <fill>
      <patternFill patternType="solid">
        <fgColor theme="9"/>
        <bgColor indexed="64"/>
      </patternFill>
    </fill>
    <fill>
      <patternFill patternType="solid">
        <fgColor theme="0" tint="-0.3499862666707357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4">
    <xf numFmtId="0" fontId="0" fillId="0" borderId="0" xfId="0"/>
    <xf numFmtId="0" fontId="0" fillId="0" borderId="0" xfId="0" applyAlignment="1"/>
    <xf numFmtId="0" fontId="1" fillId="0" borderId="0" xfId="0" applyFont="1" applyAlignment="1">
      <alignment horizontal="center" vertical="center" wrapText="1"/>
    </xf>
    <xf numFmtId="0" fontId="0" fillId="0" borderId="0" xfId="0" applyAlignment="1">
      <alignment vertical="center" wrapText="1"/>
    </xf>
    <xf numFmtId="14" fontId="0" fillId="0" borderId="0" xfId="0" applyNumberFormat="1" applyAlignment="1">
      <alignment vertical="center" wrapText="1"/>
    </xf>
    <xf numFmtId="14" fontId="0" fillId="0" borderId="1" xfId="0" applyNumberFormat="1" applyBorder="1" applyAlignment="1">
      <alignment horizontal="center" vertical="center" wrapText="1"/>
    </xf>
    <xf numFmtId="0" fontId="0" fillId="0" borderId="1" xfId="0" applyBorder="1" applyAlignment="1">
      <alignment horizontal="center"/>
    </xf>
    <xf numFmtId="14" fontId="0" fillId="0" borderId="0" xfId="0" applyNumberFormat="1" applyAlignment="1"/>
    <xf numFmtId="0" fontId="1" fillId="3" borderId="1" xfId="0" applyNumberFormat="1" applyFont="1" applyFill="1" applyBorder="1" applyAlignment="1">
      <alignment horizontal="center" vertical="center" wrapText="1"/>
    </xf>
    <xf numFmtId="0" fontId="0" fillId="0" borderId="1" xfId="0" applyNumberFormat="1" applyBorder="1" applyAlignment="1">
      <alignment horizontal="center" vertical="center" wrapText="1"/>
    </xf>
    <xf numFmtId="0" fontId="0" fillId="0" borderId="0" xfId="0" applyNumberFormat="1" applyAlignment="1"/>
    <xf numFmtId="49" fontId="1" fillId="3" borderId="1" xfId="0" applyNumberFormat="1" applyFont="1" applyFill="1" applyBorder="1" applyAlignment="1">
      <alignment horizontal="center" vertical="center" wrapText="1"/>
    </xf>
    <xf numFmtId="49" fontId="0" fillId="0" borderId="1" xfId="0" applyNumberFormat="1" applyBorder="1" applyAlignment="1">
      <alignment horizontal="center" vertical="center" wrapText="1"/>
    </xf>
    <xf numFmtId="49" fontId="0" fillId="0" borderId="0" xfId="0" applyNumberFormat="1" applyAlignment="1"/>
    <xf numFmtId="49" fontId="1" fillId="3" borderId="1" xfId="0" applyNumberFormat="1" applyFont="1" applyFill="1" applyBorder="1" applyAlignment="1">
      <alignment horizontal="center" vertical="center"/>
    </xf>
    <xf numFmtId="49" fontId="0" fillId="0" borderId="1" xfId="0" applyNumberFormat="1" applyBorder="1" applyAlignment="1">
      <alignment horizontal="center" vertical="center"/>
    </xf>
    <xf numFmtId="49" fontId="0" fillId="0" borderId="0" xfId="0" applyNumberFormat="1" applyAlignment="1">
      <alignment vertical="center"/>
    </xf>
    <xf numFmtId="14" fontId="1" fillId="3" borderId="1" xfId="0" applyNumberFormat="1" applyFont="1" applyFill="1" applyBorder="1" applyAlignment="1">
      <alignment horizontal="center" vertical="center" wrapText="1"/>
    </xf>
    <xf numFmtId="49" fontId="0" fillId="0" borderId="1" xfId="0" applyNumberFormat="1" applyFill="1" applyBorder="1" applyAlignment="1">
      <alignment horizontal="center" vertical="center"/>
    </xf>
    <xf numFmtId="1" fontId="1" fillId="3" borderId="1" xfId="0" applyNumberFormat="1" applyFont="1" applyFill="1" applyBorder="1" applyAlignment="1">
      <alignment horizontal="center" vertical="center" wrapText="1"/>
    </xf>
    <xf numFmtId="1" fontId="0" fillId="0" borderId="1" xfId="0" applyNumberFormat="1" applyBorder="1" applyAlignment="1">
      <alignment horizontal="center"/>
    </xf>
    <xf numFmtId="1" fontId="0" fillId="0" borderId="0" xfId="0" applyNumberFormat="1" applyAlignment="1"/>
    <xf numFmtId="0" fontId="0" fillId="0" borderId="0" xfId="0" pivotButton="1"/>
    <xf numFmtId="0" fontId="0" fillId="0" borderId="0" xfId="0" applyAlignment="1">
      <alignment horizontal="left"/>
    </xf>
    <xf numFmtId="0" fontId="0" fillId="0" borderId="0" xfId="0" applyNumberFormat="1"/>
    <xf numFmtId="0" fontId="3" fillId="3" borderId="1" xfId="0" applyFont="1" applyFill="1" applyBorder="1" applyAlignment="1"/>
    <xf numFmtId="14" fontId="0" fillId="0" borderId="1" xfId="0" applyNumberFormat="1" applyBorder="1" applyAlignment="1"/>
    <xf numFmtId="0" fontId="0" fillId="2" borderId="0" xfId="0" applyFill="1" applyAlignment="1"/>
    <xf numFmtId="0" fontId="1" fillId="3" borderId="1" xfId="0" applyFont="1" applyFill="1" applyBorder="1" applyAlignment="1"/>
    <xf numFmtId="2" fontId="0" fillId="0" borderId="0" xfId="0" applyNumberFormat="1"/>
    <xf numFmtId="0" fontId="2" fillId="2" borderId="0" xfId="0" applyFont="1" applyFill="1" applyAlignment="1">
      <alignment horizontal="center"/>
    </xf>
    <xf numFmtId="0" fontId="0" fillId="2" borderId="0" xfId="0" applyFill="1" applyAlignment="1">
      <alignment horizontal="center"/>
    </xf>
    <xf numFmtId="0" fontId="0" fillId="2" borderId="0" xfId="0" applyFill="1" applyBorder="1" applyAlignment="1">
      <alignment horizontal="center"/>
    </xf>
    <xf numFmtId="0" fontId="0" fillId="4" borderId="0" xfId="0" applyFill="1" applyAlignment="1">
      <alignment horizontal="center"/>
    </xf>
  </cellXfs>
  <cellStyles count="1">
    <cellStyle name="Normal" xfId="0" builtinId="0"/>
  </cellStyles>
  <dxfs count="2">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[Employee_leave_1.xlsx]Pivot Tables!PivotTable9</c:name>
    <c:fmtId val="2"/>
  </c:pivotSource>
  <c:chart>
    <c:autoTitleDeleted val="1"/>
    <c:pivotFmts>
      <c:pivotFmt>
        <c:idx val="0"/>
        <c:marker>
          <c:symbol val="none"/>
        </c:marker>
      </c:pivotFmt>
      <c:pivotFmt>
        <c:idx val="1"/>
        <c:marker>
          <c:symbol val="none"/>
        </c:marker>
      </c:pivotFmt>
      <c:pivotFmt>
        <c:idx val="2"/>
        <c:spPr>
          <a:solidFill>
            <a:schemeClr val="accent3">
              <a:lumMod val="75000"/>
            </a:schemeClr>
          </a:solidFill>
        </c:spPr>
        <c:marker>
          <c:symbol val="none"/>
        </c:marker>
      </c:pivotFmt>
    </c:pivotFmts>
    <c:plotArea>
      <c:layout>
        <c:manualLayout>
          <c:layoutTarget val="inner"/>
          <c:xMode val="edge"/>
          <c:yMode val="edge"/>
          <c:x val="9.4847887054803383E-3"/>
          <c:y val="0"/>
          <c:w val="0.98816790031866997"/>
          <c:h val="0.79622303309647269"/>
        </c:manualLayout>
      </c:layout>
      <c:barChart>
        <c:barDir val="col"/>
        <c:grouping val="clustered"/>
        <c:varyColors val="0"/>
        <c:ser>
          <c:idx val="0"/>
          <c:order val="0"/>
          <c:tx>
            <c:strRef>
              <c:f>'Pivot Tables'!$B$3</c:f>
              <c:strCache>
                <c:ptCount val="1"/>
                <c:pt idx="0">
                  <c:v>Total</c:v>
                </c:pt>
              </c:strCache>
            </c:strRef>
          </c:tx>
          <c:spPr>
            <a:solidFill>
              <a:schemeClr val="accent3">
                <a:lumMod val="75000"/>
              </a:schemeClr>
            </a:solidFill>
          </c:spPr>
          <c:invertIfNegative val="0"/>
          <c:cat>
            <c:strRef>
              <c:f>'Pivot Tables'!$A$4:$A$7</c:f>
              <c:strCache>
                <c:ptCount val="3"/>
                <c:pt idx="0">
                  <c:v>Developer</c:v>
                </c:pt>
                <c:pt idx="1">
                  <c:v>Executive</c:v>
                </c:pt>
                <c:pt idx="2">
                  <c:v>Manager</c:v>
                </c:pt>
              </c:strCache>
            </c:strRef>
          </c:cat>
          <c:val>
            <c:numRef>
              <c:f>'Pivot Tables'!$B$4:$B$7</c:f>
              <c:numCache>
                <c:formatCode>General</c:formatCode>
                <c:ptCount val="3"/>
                <c:pt idx="0">
                  <c:v>23</c:v>
                </c:pt>
                <c:pt idx="1">
                  <c:v>30</c:v>
                </c:pt>
                <c:pt idx="2">
                  <c:v>20</c:v>
                </c:pt>
              </c:numCache>
            </c:numRef>
          </c:val>
        </c:ser>
        <c:dLbls>
          <c:showLegendKey val="0"/>
          <c:showVal val="0"/>
          <c:showCatName val="0"/>
          <c:showSerName val="0"/>
          <c:showPercent val="0"/>
          <c:showBubbleSize val="0"/>
        </c:dLbls>
        <c:gapWidth val="150"/>
        <c:axId val="237470848"/>
        <c:axId val="237472384"/>
      </c:barChart>
      <c:catAx>
        <c:axId val="237470848"/>
        <c:scaling>
          <c:orientation val="minMax"/>
        </c:scaling>
        <c:delete val="0"/>
        <c:axPos val="b"/>
        <c:majorTickMark val="out"/>
        <c:minorTickMark val="none"/>
        <c:tickLblPos val="nextTo"/>
        <c:crossAx val="237472384"/>
        <c:crosses val="autoZero"/>
        <c:auto val="1"/>
        <c:lblAlgn val="ctr"/>
        <c:lblOffset val="100"/>
        <c:noMultiLvlLbl val="0"/>
      </c:catAx>
      <c:valAx>
        <c:axId val="237472384"/>
        <c:scaling>
          <c:orientation val="minMax"/>
        </c:scaling>
        <c:delete val="1"/>
        <c:axPos val="l"/>
        <c:numFmt formatCode="General" sourceLinked="1"/>
        <c:majorTickMark val="out"/>
        <c:minorTickMark val="none"/>
        <c:tickLblPos val="nextTo"/>
        <c:crossAx val="237470848"/>
        <c:crosses val="autoZero"/>
        <c:crossBetween val="between"/>
      </c:valAx>
      <c:spPr>
        <a:noFill/>
        <a:ln w="25400">
          <a:noFill/>
        </a:ln>
        <a:effectLst>
          <a:outerShdw blurRad="50800" dist="1143000" dir="5400000" sx="200000" sy="200000" algn="ctr" rotWithShape="0">
            <a:srgbClr val="000000">
              <a:alpha val="0"/>
            </a:srgbClr>
          </a:outerShdw>
        </a:effectLst>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3"/>
    </mc:Choice>
    <mc:Fallback>
      <c:style val="3"/>
    </mc:Fallback>
  </mc:AlternateContent>
  <c:pivotSource>
    <c:name>[Employee_leave_1.xlsx]Pivot Tables!PivotTable10</c:name>
    <c:fmtId val="3"/>
  </c:pivotSource>
  <c:chart>
    <c:autoTitleDeleted val="1"/>
    <c:pivotFmts>
      <c:pivotFmt>
        <c:idx val="0"/>
        <c:dLbl>
          <c:idx val="0"/>
          <c:showLegendKey val="0"/>
          <c:showVal val="0"/>
          <c:showCatName val="1"/>
          <c:showSerName val="0"/>
          <c:showPercent val="1"/>
          <c:showBubbleSize val="0"/>
        </c:dLbl>
      </c:pivotFmt>
      <c:pivotFmt>
        <c:idx val="1"/>
        <c:marker>
          <c:symbol val="none"/>
        </c:marker>
        <c:dLbl>
          <c:idx val="0"/>
          <c:spPr/>
          <c:txPr>
            <a:bodyPr/>
            <a:lstStyle/>
            <a:p>
              <a:pPr>
                <a:defRPr/>
              </a:pPr>
              <a:endParaRPr lang="en-US"/>
            </a:p>
          </c:txPr>
          <c:showLegendKey val="0"/>
          <c:showVal val="0"/>
          <c:showCatName val="1"/>
          <c:showSerName val="0"/>
          <c:showPercent val="1"/>
          <c:showBubbleSize val="0"/>
        </c:dLbl>
      </c:pivotFmt>
      <c:pivotFmt>
        <c:idx val="2"/>
        <c:marker>
          <c:symbol val="none"/>
        </c:marker>
        <c:dLbl>
          <c:idx val="0"/>
          <c:layout/>
          <c:spPr/>
          <c:txPr>
            <a:bodyPr/>
            <a:lstStyle/>
            <a:p>
              <a:pPr>
                <a:defRPr/>
              </a:pPr>
              <a:endParaRPr lang="en-US"/>
            </a:p>
          </c:txPr>
          <c:showLegendKey val="0"/>
          <c:showVal val="0"/>
          <c:showCatName val="1"/>
          <c:showSerName val="0"/>
          <c:showPercent val="1"/>
          <c:showBubbleSize val="0"/>
        </c:dLbl>
      </c:pivotFmt>
    </c:pivotFmts>
    <c:plotArea>
      <c:layout/>
      <c:pieChart>
        <c:varyColors val="1"/>
        <c:ser>
          <c:idx val="0"/>
          <c:order val="0"/>
          <c:tx>
            <c:strRef>
              <c:f>'Pivot Tables'!$E$3</c:f>
              <c:strCache>
                <c:ptCount val="1"/>
                <c:pt idx="0">
                  <c:v>Total</c:v>
                </c:pt>
              </c:strCache>
            </c:strRef>
          </c:tx>
          <c:dLbls>
            <c:spPr/>
            <c:txPr>
              <a:bodyPr/>
              <a:lstStyle/>
              <a:p>
                <a:pPr>
                  <a:defRPr/>
                </a:pPr>
                <a:endParaRPr lang="en-US"/>
              </a:p>
            </c:txPr>
            <c:showLegendKey val="0"/>
            <c:showVal val="0"/>
            <c:showCatName val="1"/>
            <c:showSerName val="0"/>
            <c:showPercent val="1"/>
            <c:showBubbleSize val="0"/>
            <c:showLeaderLines val="1"/>
          </c:dLbls>
          <c:cat>
            <c:strRef>
              <c:f>'Pivot Tables'!$D$4:$D$7</c:f>
              <c:strCache>
                <c:ptCount val="3"/>
                <c:pt idx="0">
                  <c:v>Approved</c:v>
                </c:pt>
                <c:pt idx="1">
                  <c:v>Pending</c:v>
                </c:pt>
                <c:pt idx="2">
                  <c:v>Rejected</c:v>
                </c:pt>
              </c:strCache>
            </c:strRef>
          </c:cat>
          <c:val>
            <c:numRef>
              <c:f>'Pivot Tables'!$E$4:$E$7</c:f>
              <c:numCache>
                <c:formatCode>General</c:formatCode>
                <c:ptCount val="3"/>
                <c:pt idx="0">
                  <c:v>39</c:v>
                </c:pt>
                <c:pt idx="1">
                  <c:v>10</c:v>
                </c:pt>
                <c:pt idx="2">
                  <c:v>1</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[Employee_leave_1.xlsx]Pivot Tables!PivotTable12</c:name>
    <c:fmtId val="2"/>
  </c:pivotSource>
  <c:chart>
    <c:autoTitleDeleted val="1"/>
    <c:pivotFmts>
      <c:pivotFmt>
        <c:idx val="0"/>
        <c:marker>
          <c:symbol val="none"/>
        </c:marker>
      </c:pivotFmt>
      <c:pivotFmt>
        <c:idx val="1"/>
        <c:marker>
          <c:symbol val="none"/>
        </c:marker>
      </c:pivotFmt>
      <c:pivotFmt>
        <c:idx val="2"/>
        <c:spPr>
          <a:solidFill>
            <a:schemeClr val="accent6">
              <a:lumMod val="75000"/>
            </a:schemeClr>
          </a:solidFill>
        </c:spPr>
        <c:marker>
          <c:symbol val="none"/>
        </c:marker>
      </c:pivotFmt>
    </c:pivotFmts>
    <c:view3D>
      <c:rotX val="15"/>
      <c:rotY val="20"/>
      <c:rAngAx val="1"/>
    </c:view3D>
    <c:floor>
      <c:thickness val="0"/>
    </c:floor>
    <c:sideWall>
      <c:thickness val="0"/>
      <c:spPr>
        <a:noFill/>
        <a:ln w="25400">
          <a:noFill/>
        </a:ln>
      </c:spPr>
    </c:sideWall>
    <c:backWall>
      <c:thickness val="0"/>
      <c:spPr>
        <a:noFill/>
        <a:ln w="25400">
          <a:noFill/>
        </a:ln>
      </c:spPr>
    </c:backWall>
    <c:plotArea>
      <c:layout>
        <c:manualLayout>
          <c:layoutTarget val="inner"/>
          <c:xMode val="edge"/>
          <c:yMode val="edge"/>
          <c:x val="8.0058224163027658E-2"/>
          <c:y val="0"/>
          <c:w val="0.91994177583697234"/>
          <c:h val="0.73115843741008879"/>
        </c:manualLayout>
      </c:layout>
      <c:bar3DChart>
        <c:barDir val="col"/>
        <c:grouping val="clustered"/>
        <c:varyColors val="0"/>
        <c:ser>
          <c:idx val="0"/>
          <c:order val="0"/>
          <c:tx>
            <c:strRef>
              <c:f>'Pivot Tables'!$H$3</c:f>
              <c:strCache>
                <c:ptCount val="1"/>
                <c:pt idx="0">
                  <c:v>Total</c:v>
                </c:pt>
              </c:strCache>
            </c:strRef>
          </c:tx>
          <c:spPr>
            <a:solidFill>
              <a:schemeClr val="accent6">
                <a:lumMod val="75000"/>
              </a:schemeClr>
            </a:solidFill>
          </c:spPr>
          <c:invertIfNegative val="0"/>
          <c:cat>
            <c:strRef>
              <c:f>'Pivot Tables'!$G$4:$G$7</c:f>
              <c:strCache>
                <c:ptCount val="3"/>
                <c:pt idx="0">
                  <c:v>HR</c:v>
                </c:pt>
                <c:pt idx="1">
                  <c:v>IT</c:v>
                </c:pt>
                <c:pt idx="2">
                  <c:v>Sales</c:v>
                </c:pt>
              </c:strCache>
            </c:strRef>
          </c:cat>
          <c:val>
            <c:numRef>
              <c:f>'Pivot Tables'!$H$4:$H$7</c:f>
              <c:numCache>
                <c:formatCode>General</c:formatCode>
                <c:ptCount val="3"/>
                <c:pt idx="0">
                  <c:v>24</c:v>
                </c:pt>
                <c:pt idx="1">
                  <c:v>23</c:v>
                </c:pt>
                <c:pt idx="2">
                  <c:v>26</c:v>
                </c:pt>
              </c:numCache>
            </c:numRef>
          </c:val>
        </c:ser>
        <c:dLbls>
          <c:showLegendKey val="0"/>
          <c:showVal val="0"/>
          <c:showCatName val="0"/>
          <c:showSerName val="0"/>
          <c:showPercent val="0"/>
          <c:showBubbleSize val="0"/>
        </c:dLbls>
        <c:gapWidth val="150"/>
        <c:shape val="box"/>
        <c:axId val="249861632"/>
        <c:axId val="249863168"/>
        <c:axId val="0"/>
      </c:bar3DChart>
      <c:catAx>
        <c:axId val="249861632"/>
        <c:scaling>
          <c:orientation val="minMax"/>
        </c:scaling>
        <c:delete val="0"/>
        <c:axPos val="b"/>
        <c:majorTickMark val="out"/>
        <c:minorTickMark val="none"/>
        <c:tickLblPos val="nextTo"/>
        <c:crossAx val="249863168"/>
        <c:crosses val="autoZero"/>
        <c:auto val="1"/>
        <c:lblAlgn val="ctr"/>
        <c:lblOffset val="100"/>
        <c:noMultiLvlLbl val="0"/>
      </c:catAx>
      <c:valAx>
        <c:axId val="249863168"/>
        <c:scaling>
          <c:orientation val="minMax"/>
        </c:scaling>
        <c:delete val="1"/>
        <c:axPos val="l"/>
        <c:numFmt formatCode="General" sourceLinked="1"/>
        <c:majorTickMark val="out"/>
        <c:minorTickMark val="none"/>
        <c:tickLblPos val="nextTo"/>
        <c:crossAx val="249861632"/>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[Employee_leave_1.xlsx]Pivot Tables!PivotTable13</c:name>
    <c:fmtId val="7"/>
  </c:pivotSource>
  <c:chart>
    <c:autoTitleDeleted val="1"/>
    <c:pivotFmts>
      <c:pivotFmt>
        <c:idx val="0"/>
        <c:marker>
          <c:symbol val="none"/>
        </c:marker>
      </c:pivotFmt>
      <c:pivotFmt>
        <c:idx val="1"/>
        <c:marker>
          <c:symbol val="none"/>
        </c:marker>
      </c:pivotFmt>
      <c:pivotFmt>
        <c:idx val="2"/>
        <c:marker>
          <c:symbol val="none"/>
        </c:marker>
      </c:pivotFmt>
    </c:pivotFmts>
    <c:view3D>
      <c:rotX val="15"/>
      <c:rotY val="20"/>
      <c:rAngAx val="1"/>
    </c:view3D>
    <c:floor>
      <c:thickness val="0"/>
    </c:floor>
    <c:sideWall>
      <c:thickness val="0"/>
    </c:sideWall>
    <c:backWall>
      <c:thickness val="0"/>
    </c:backWall>
    <c:plotArea>
      <c:layout>
        <c:manualLayout>
          <c:layoutTarget val="inner"/>
          <c:xMode val="edge"/>
          <c:yMode val="edge"/>
          <c:x val="0.21520221904080172"/>
          <c:y val="6.4474532559638939E-3"/>
          <c:w val="0.77848464964606701"/>
          <c:h val="0.83881366860090267"/>
        </c:manualLayout>
      </c:layout>
      <c:bar3DChart>
        <c:barDir val="bar"/>
        <c:grouping val="clustered"/>
        <c:varyColors val="0"/>
        <c:ser>
          <c:idx val="0"/>
          <c:order val="0"/>
          <c:tx>
            <c:strRef>
              <c:f>'Pivot Tables'!$B$10</c:f>
              <c:strCache>
                <c:ptCount val="1"/>
                <c:pt idx="0">
                  <c:v>Total</c:v>
                </c:pt>
              </c:strCache>
            </c:strRef>
          </c:tx>
          <c:invertIfNegative val="0"/>
          <c:cat>
            <c:strRef>
              <c:f>'Pivot Tables'!$A$11:$A$18</c:f>
              <c:strCache>
                <c:ptCount val="7"/>
                <c:pt idx="0">
                  <c:v>Ananya Singh</c:v>
                </c:pt>
                <c:pt idx="1">
                  <c:v>Ankit Verma</c:v>
                </c:pt>
                <c:pt idx="2">
                  <c:v>Karan Joshi</c:v>
                </c:pt>
                <c:pt idx="3">
                  <c:v>Raj Patel</c:v>
                </c:pt>
                <c:pt idx="4">
                  <c:v>Rajesh Kumar</c:v>
                </c:pt>
                <c:pt idx="5">
                  <c:v>Simran Kaur</c:v>
                </c:pt>
                <c:pt idx="6">
                  <c:v>Tanya Sharma</c:v>
                </c:pt>
              </c:strCache>
            </c:strRef>
          </c:cat>
          <c:val>
            <c:numRef>
              <c:f>'Pivot Tables'!$B$11:$B$18</c:f>
              <c:numCache>
                <c:formatCode>General</c:formatCode>
                <c:ptCount val="7"/>
                <c:pt idx="0">
                  <c:v>6</c:v>
                </c:pt>
                <c:pt idx="1">
                  <c:v>6</c:v>
                </c:pt>
                <c:pt idx="2">
                  <c:v>6</c:v>
                </c:pt>
                <c:pt idx="3">
                  <c:v>6</c:v>
                </c:pt>
                <c:pt idx="4">
                  <c:v>6</c:v>
                </c:pt>
                <c:pt idx="5">
                  <c:v>6</c:v>
                </c:pt>
                <c:pt idx="6">
                  <c:v>6</c:v>
                </c:pt>
              </c:numCache>
            </c:numRef>
          </c:val>
        </c:ser>
        <c:dLbls>
          <c:showLegendKey val="0"/>
          <c:showVal val="0"/>
          <c:showCatName val="0"/>
          <c:showSerName val="0"/>
          <c:showPercent val="0"/>
          <c:showBubbleSize val="0"/>
        </c:dLbls>
        <c:gapWidth val="150"/>
        <c:shape val="box"/>
        <c:axId val="249893632"/>
        <c:axId val="249895168"/>
        <c:axId val="0"/>
      </c:bar3DChart>
      <c:catAx>
        <c:axId val="249893632"/>
        <c:scaling>
          <c:orientation val="minMax"/>
        </c:scaling>
        <c:delete val="0"/>
        <c:axPos val="l"/>
        <c:majorTickMark val="out"/>
        <c:minorTickMark val="none"/>
        <c:tickLblPos val="nextTo"/>
        <c:crossAx val="249895168"/>
        <c:crosses val="autoZero"/>
        <c:auto val="1"/>
        <c:lblAlgn val="ctr"/>
        <c:lblOffset val="100"/>
        <c:noMultiLvlLbl val="0"/>
      </c:catAx>
      <c:valAx>
        <c:axId val="249895168"/>
        <c:scaling>
          <c:orientation val="minMax"/>
        </c:scaling>
        <c:delete val="1"/>
        <c:axPos val="b"/>
        <c:numFmt formatCode="General" sourceLinked="1"/>
        <c:majorTickMark val="out"/>
        <c:minorTickMark val="none"/>
        <c:tickLblPos val="nextTo"/>
        <c:crossAx val="249893632"/>
        <c:crosses val="autoZero"/>
        <c:crossBetween val="between"/>
      </c:valAx>
      <c:spPr>
        <a:noFill/>
        <a:ln w="25400">
          <a:noFill/>
        </a:ln>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6"/>
    </mc:Choice>
    <mc:Fallback>
      <c:style val="6"/>
    </mc:Fallback>
  </mc:AlternateContent>
  <c:pivotSource>
    <c:name>[Employee_leave_1.xlsx]Pivot Tables!PivotTable16</c:name>
    <c:fmtId val="2"/>
  </c:pivotSource>
  <c:chart>
    <c:autoTitleDeleted val="1"/>
    <c:pivotFmts>
      <c:pivotFmt>
        <c:idx val="0"/>
        <c:dLbl>
          <c:idx val="0"/>
          <c:spPr/>
          <c:txPr>
            <a:bodyPr/>
            <a:lstStyle/>
            <a:p>
              <a:pPr>
                <a:defRPr/>
              </a:pPr>
              <a:endParaRPr lang="en-US"/>
            </a:p>
          </c:txPr>
          <c:showLegendKey val="0"/>
          <c:showVal val="0"/>
          <c:showCatName val="0"/>
          <c:showSerName val="0"/>
          <c:showPercent val="1"/>
          <c:showBubbleSize val="0"/>
        </c:dLbl>
      </c:pivotFmt>
      <c:pivotFmt>
        <c:idx val="1"/>
        <c:marker>
          <c:symbol val="none"/>
        </c:marker>
        <c:dLbl>
          <c:idx val="0"/>
          <c:spPr/>
          <c:txPr>
            <a:bodyPr/>
            <a:lstStyle/>
            <a:p>
              <a:pPr>
                <a:defRPr/>
              </a:pPr>
              <a:endParaRPr lang="en-US"/>
            </a:p>
          </c:txPr>
          <c:showLegendKey val="0"/>
          <c:showVal val="0"/>
          <c:showCatName val="0"/>
          <c:showSerName val="0"/>
          <c:showPercent val="1"/>
          <c:showBubbleSize val="0"/>
        </c:dLbl>
      </c:pivotFmt>
      <c:pivotFmt>
        <c:idx val="2"/>
        <c:marker>
          <c:symbol val="none"/>
        </c:marker>
        <c:dLbl>
          <c:idx val="0"/>
          <c:layout/>
          <c:spPr/>
          <c:txPr>
            <a:bodyPr/>
            <a:lstStyle/>
            <a:p>
              <a:pPr>
                <a:defRPr/>
              </a:pPr>
              <a:endParaRPr lang="en-US"/>
            </a:p>
          </c:txPr>
          <c:showLegendKey val="0"/>
          <c:showVal val="0"/>
          <c:showCatName val="0"/>
          <c:showSerName val="0"/>
          <c:showPercent val="1"/>
          <c:showBubbleSize val="0"/>
        </c:dLbl>
      </c:pivotFmt>
    </c:pivotFmts>
    <c:plotArea>
      <c:layout>
        <c:manualLayout>
          <c:layoutTarget val="inner"/>
          <c:xMode val="edge"/>
          <c:yMode val="edge"/>
          <c:x val="0.39900229173256091"/>
          <c:y val="0"/>
          <c:w val="0.53065539112050741"/>
          <c:h val="1"/>
        </c:manualLayout>
      </c:layout>
      <c:doughnutChart>
        <c:varyColors val="1"/>
        <c:ser>
          <c:idx val="0"/>
          <c:order val="0"/>
          <c:tx>
            <c:strRef>
              <c:f>'Pivot Tables'!$H$10</c:f>
              <c:strCache>
                <c:ptCount val="1"/>
                <c:pt idx="0">
                  <c:v>Total</c:v>
                </c:pt>
              </c:strCache>
            </c:strRef>
          </c:tx>
          <c:dLbls>
            <c:spPr/>
            <c:txPr>
              <a:bodyPr/>
              <a:lstStyle/>
              <a:p>
                <a:pPr>
                  <a:defRPr/>
                </a:pPr>
                <a:endParaRPr lang="en-US"/>
              </a:p>
            </c:txPr>
            <c:showLegendKey val="0"/>
            <c:showVal val="0"/>
            <c:showCatName val="0"/>
            <c:showSerName val="0"/>
            <c:showPercent val="1"/>
            <c:showBubbleSize val="0"/>
            <c:showLeaderLines val="1"/>
          </c:dLbls>
          <c:cat>
            <c:strRef>
              <c:f>'Pivot Tables'!$G$11:$G$14</c:f>
              <c:strCache>
                <c:ptCount val="3"/>
                <c:pt idx="0">
                  <c:v>Casual Leave</c:v>
                </c:pt>
                <c:pt idx="1">
                  <c:v>Earned Leave</c:v>
                </c:pt>
                <c:pt idx="2">
                  <c:v>Sick Leave</c:v>
                </c:pt>
              </c:strCache>
            </c:strRef>
          </c:cat>
          <c:val>
            <c:numRef>
              <c:f>'Pivot Tables'!$H$11:$H$14</c:f>
              <c:numCache>
                <c:formatCode>General</c:formatCode>
                <c:ptCount val="3"/>
                <c:pt idx="0">
                  <c:v>25</c:v>
                </c:pt>
                <c:pt idx="1">
                  <c:v>12</c:v>
                </c:pt>
                <c:pt idx="2">
                  <c:v>13</c:v>
                </c:pt>
              </c:numCache>
            </c:numRef>
          </c:val>
        </c:ser>
        <c:dLbls>
          <c:showLegendKey val="0"/>
          <c:showVal val="0"/>
          <c:showCatName val="0"/>
          <c:showSerName val="0"/>
          <c:showPercent val="1"/>
          <c:showBubbleSize val="0"/>
          <c:showLeaderLines val="1"/>
        </c:dLbls>
        <c:firstSliceAng val="0"/>
        <c:holeSize val="68"/>
      </c:doughnutChart>
      <c:spPr>
        <a:noFill/>
        <a:ln>
          <a:noFill/>
        </a:ln>
      </c:spPr>
    </c:plotArea>
    <c:legend>
      <c:legendPos val="r"/>
      <c:layout>
        <c:manualLayout>
          <c:xMode val="edge"/>
          <c:yMode val="edge"/>
          <c:x val="0"/>
          <c:y val="0.37870689550902914"/>
          <c:w val="0.28657366560680975"/>
          <c:h val="0.33301866272240832"/>
        </c:manualLayout>
      </c:layout>
      <c:overlay val="0"/>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[Employee_leave_1.xlsx]Pivot Tables!PivotTable18</c:name>
    <c:fmtId val="2"/>
  </c:pivotSource>
  <c:chart>
    <c:autoTitleDeleted val="1"/>
    <c:pivotFmts>
      <c:pivotFmt>
        <c:idx val="0"/>
        <c:marker>
          <c:symbol val="none"/>
        </c:marker>
      </c:pivotFmt>
      <c:pivotFmt>
        <c:idx val="1"/>
        <c:marker>
          <c:symbol val="none"/>
        </c:marker>
      </c:pivotFmt>
      <c:pivotFmt>
        <c:idx val="2"/>
        <c:spPr>
          <a:solidFill>
            <a:schemeClr val="accent5">
              <a:lumMod val="50000"/>
            </a:schemeClr>
          </a:solidFill>
        </c:spPr>
        <c:marker>
          <c:symbol val="none"/>
        </c:marker>
      </c:pivotFmt>
    </c:pivotFmts>
    <c:plotArea>
      <c:layout>
        <c:manualLayout>
          <c:layoutTarget val="inner"/>
          <c:xMode val="edge"/>
          <c:yMode val="edge"/>
          <c:x val="3.3534540576794099E-3"/>
          <c:y val="1.3745704467353952E-2"/>
          <c:w val="0.95975855130784704"/>
          <c:h val="0.8484422436886111"/>
        </c:manualLayout>
      </c:layout>
      <c:barChart>
        <c:barDir val="col"/>
        <c:grouping val="stacked"/>
        <c:varyColors val="0"/>
        <c:ser>
          <c:idx val="0"/>
          <c:order val="0"/>
          <c:tx>
            <c:strRef>
              <c:f>'Pivot Tables'!$H$18</c:f>
              <c:strCache>
                <c:ptCount val="1"/>
                <c:pt idx="0">
                  <c:v>Total</c:v>
                </c:pt>
              </c:strCache>
            </c:strRef>
          </c:tx>
          <c:spPr>
            <a:solidFill>
              <a:schemeClr val="accent5">
                <a:lumMod val="50000"/>
              </a:schemeClr>
            </a:solidFill>
          </c:spPr>
          <c:invertIfNegative val="0"/>
          <c:cat>
            <c:strRef>
              <c:f>'Pivot Tables'!$G$19:$G$22</c:f>
              <c:strCache>
                <c:ptCount val="3"/>
                <c:pt idx="0">
                  <c:v>HR</c:v>
                </c:pt>
                <c:pt idx="1">
                  <c:v>IT</c:v>
                </c:pt>
                <c:pt idx="2">
                  <c:v>Sales</c:v>
                </c:pt>
              </c:strCache>
            </c:strRef>
          </c:cat>
          <c:val>
            <c:numRef>
              <c:f>'Pivot Tables'!$H$19:$H$22</c:f>
              <c:numCache>
                <c:formatCode>General</c:formatCode>
                <c:ptCount val="3"/>
                <c:pt idx="0">
                  <c:v>1.6</c:v>
                </c:pt>
                <c:pt idx="1">
                  <c:v>1.1499999999999999</c:v>
                </c:pt>
                <c:pt idx="2">
                  <c:v>1.7333333333333334</c:v>
                </c:pt>
              </c:numCache>
            </c:numRef>
          </c:val>
        </c:ser>
        <c:dLbls>
          <c:showLegendKey val="0"/>
          <c:showVal val="0"/>
          <c:showCatName val="0"/>
          <c:showSerName val="0"/>
          <c:showPercent val="0"/>
          <c:showBubbleSize val="0"/>
        </c:dLbls>
        <c:gapWidth val="150"/>
        <c:overlap val="100"/>
        <c:axId val="249949568"/>
        <c:axId val="250045568"/>
      </c:barChart>
      <c:catAx>
        <c:axId val="249949568"/>
        <c:scaling>
          <c:orientation val="minMax"/>
        </c:scaling>
        <c:delete val="0"/>
        <c:axPos val="b"/>
        <c:majorTickMark val="out"/>
        <c:minorTickMark val="none"/>
        <c:tickLblPos val="nextTo"/>
        <c:crossAx val="250045568"/>
        <c:crosses val="autoZero"/>
        <c:auto val="1"/>
        <c:lblAlgn val="ctr"/>
        <c:lblOffset val="100"/>
        <c:noMultiLvlLbl val="0"/>
      </c:catAx>
      <c:valAx>
        <c:axId val="250045568"/>
        <c:scaling>
          <c:orientation val="minMax"/>
        </c:scaling>
        <c:delete val="1"/>
        <c:axPos val="l"/>
        <c:numFmt formatCode="General" sourceLinked="1"/>
        <c:majorTickMark val="out"/>
        <c:minorTickMark val="none"/>
        <c:tickLblPos val="nextTo"/>
        <c:crossAx val="249949568"/>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[Employee_leave_1.xlsx]Pivot Tables!PivotTable17</c:name>
    <c:fmtId val="3"/>
  </c:pivotSource>
  <c:chart>
    <c:autoTitleDeleted val="1"/>
    <c:pivotFmts>
      <c:pivotFmt>
        <c:idx val="0"/>
      </c:pivotFmt>
      <c:pivotFmt>
        <c:idx val="1"/>
      </c:pivotFmt>
      <c:pivotFmt>
        <c:idx val="2"/>
      </c:pivotFmt>
      <c:pivotFmt>
        <c:idx val="3"/>
        <c:spPr>
          <a:ln>
            <a:solidFill>
              <a:schemeClr val="accent6">
                <a:lumMod val="75000"/>
              </a:schemeClr>
            </a:solidFill>
          </a:ln>
        </c:spPr>
        <c:marker>
          <c:spPr>
            <a:ln>
              <a:solidFill>
                <a:schemeClr val="accent6">
                  <a:lumMod val="75000"/>
                </a:schemeClr>
              </a:solidFill>
            </a:ln>
          </c:spPr>
        </c:marker>
        <c:dLbl>
          <c:idx val="0"/>
          <c:layout/>
          <c:spPr/>
          <c:txPr>
            <a:bodyPr/>
            <a:lstStyle/>
            <a:p>
              <a:pPr>
                <a:defRPr/>
              </a:pPr>
              <a:endParaRPr lang="en-US"/>
            </a:p>
          </c:txPr>
          <c:showLegendKey val="0"/>
          <c:showVal val="1"/>
          <c:showCatName val="0"/>
          <c:showSerName val="0"/>
          <c:showPercent val="0"/>
          <c:showBubbleSize val="0"/>
        </c:dLbl>
      </c:pivotFmt>
    </c:pivotFmts>
    <c:plotArea>
      <c:layout>
        <c:manualLayout>
          <c:layoutTarget val="inner"/>
          <c:xMode val="edge"/>
          <c:yMode val="edge"/>
          <c:x val="3.7037037037037035E-2"/>
          <c:y val="3.6153289949385395E-2"/>
          <c:w val="0.92592592592592593"/>
          <c:h val="0.81886006114745413"/>
        </c:manualLayout>
      </c:layout>
      <c:lineChart>
        <c:grouping val="standard"/>
        <c:varyColors val="0"/>
        <c:ser>
          <c:idx val="0"/>
          <c:order val="0"/>
          <c:tx>
            <c:strRef>
              <c:f>'Pivot Tables'!$K$3</c:f>
              <c:strCache>
                <c:ptCount val="1"/>
                <c:pt idx="0">
                  <c:v>Total</c:v>
                </c:pt>
              </c:strCache>
            </c:strRef>
          </c:tx>
          <c:spPr>
            <a:ln>
              <a:solidFill>
                <a:schemeClr val="accent6">
                  <a:lumMod val="75000"/>
                </a:schemeClr>
              </a:solidFill>
            </a:ln>
          </c:spPr>
          <c:marker>
            <c:spPr>
              <a:ln>
                <a:solidFill>
                  <a:schemeClr val="accent6">
                    <a:lumMod val="75000"/>
                  </a:schemeClr>
                </a:solidFill>
              </a:ln>
            </c:spPr>
          </c:marker>
          <c:dLbls>
            <c:spPr/>
            <c:txPr>
              <a:bodyPr/>
              <a:lstStyle/>
              <a:p>
                <a:pPr>
                  <a:defRPr/>
                </a:pPr>
                <a:endParaRPr lang="en-US"/>
              </a:p>
            </c:txPr>
            <c:showLegendKey val="0"/>
            <c:showVal val="1"/>
            <c:showCatName val="0"/>
            <c:showSerName val="0"/>
            <c:showPercent val="0"/>
            <c:showBubbleSize val="0"/>
            <c:showLeaderLines val="0"/>
          </c:dLbls>
          <c:cat>
            <c:strRef>
              <c:f>'Pivot Tables'!$J$4:$J$7</c:f>
              <c:strCache>
                <c:ptCount val="3"/>
                <c:pt idx="0">
                  <c:v>September</c:v>
                </c:pt>
                <c:pt idx="1">
                  <c:v>October</c:v>
                </c:pt>
                <c:pt idx="2">
                  <c:v>November</c:v>
                </c:pt>
              </c:strCache>
            </c:strRef>
          </c:cat>
          <c:val>
            <c:numRef>
              <c:f>'Pivot Tables'!$K$4:$K$7</c:f>
              <c:numCache>
                <c:formatCode>General</c:formatCode>
                <c:ptCount val="3"/>
                <c:pt idx="0">
                  <c:v>25</c:v>
                </c:pt>
                <c:pt idx="1">
                  <c:v>46</c:v>
                </c:pt>
                <c:pt idx="2">
                  <c:v>2</c:v>
                </c:pt>
              </c:numCache>
            </c:numRef>
          </c:val>
          <c:smooth val="0"/>
        </c:ser>
        <c:dLbls>
          <c:showLegendKey val="0"/>
          <c:showVal val="0"/>
          <c:showCatName val="0"/>
          <c:showSerName val="0"/>
          <c:showPercent val="0"/>
          <c:showBubbleSize val="0"/>
        </c:dLbls>
        <c:marker val="1"/>
        <c:smooth val="0"/>
        <c:axId val="250079104"/>
        <c:axId val="250080640"/>
      </c:lineChart>
      <c:catAx>
        <c:axId val="250079104"/>
        <c:scaling>
          <c:orientation val="minMax"/>
        </c:scaling>
        <c:delete val="0"/>
        <c:axPos val="b"/>
        <c:majorTickMark val="none"/>
        <c:minorTickMark val="none"/>
        <c:tickLblPos val="nextTo"/>
        <c:crossAx val="250080640"/>
        <c:crosses val="autoZero"/>
        <c:auto val="1"/>
        <c:lblAlgn val="ctr"/>
        <c:lblOffset val="100"/>
        <c:noMultiLvlLbl val="0"/>
      </c:catAx>
      <c:valAx>
        <c:axId val="250080640"/>
        <c:scaling>
          <c:orientation val="minMax"/>
        </c:scaling>
        <c:delete val="1"/>
        <c:axPos val="l"/>
        <c:numFmt formatCode="General" sourceLinked="1"/>
        <c:majorTickMark val="none"/>
        <c:minorTickMark val="none"/>
        <c:tickLblPos val="nextTo"/>
        <c:crossAx val="250079104"/>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7"/>
    </mc:Choice>
    <mc:Fallback>
      <c:style val="7"/>
    </mc:Fallback>
  </mc:AlternateContent>
  <c:pivotSource>
    <c:name>[Employee_leave_1.xlsx]Pivot Tables!PivotTable15</c:name>
    <c:fmtId val="3"/>
  </c:pivotSource>
  <c:chart>
    <c:autoTitleDeleted val="1"/>
    <c:pivotFmts>
      <c:pivotFmt>
        <c:idx val="0"/>
        <c:dLbl>
          <c:idx val="0"/>
          <c:showLegendKey val="0"/>
          <c:showVal val="0"/>
          <c:showCatName val="1"/>
          <c:showSerName val="0"/>
          <c:showPercent val="0"/>
          <c:showBubbleSize val="0"/>
        </c:dLbl>
      </c:pivotFmt>
      <c:pivotFmt>
        <c:idx val="1"/>
        <c:dLbl>
          <c:idx val="0"/>
          <c:showLegendKey val="0"/>
          <c:showVal val="0"/>
          <c:showCatName val="1"/>
          <c:showSerName val="0"/>
          <c:showPercent val="0"/>
          <c:showBubbleSize val="0"/>
        </c:dLbl>
      </c:pivotFmt>
      <c:pivotFmt>
        <c:idx val="2"/>
        <c:marker>
          <c:symbol val="none"/>
        </c:marker>
        <c:dLbl>
          <c:idx val="0"/>
          <c:layout/>
          <c:spPr/>
          <c:txPr>
            <a:bodyPr/>
            <a:lstStyle/>
            <a:p>
              <a:pPr>
                <a:defRPr/>
              </a:pPr>
              <a:endParaRPr lang="en-US"/>
            </a:p>
          </c:txPr>
          <c:showLegendKey val="0"/>
          <c:showVal val="0"/>
          <c:showCatName val="1"/>
          <c:showSerName val="0"/>
          <c:showPercent val="1"/>
          <c:showBubbleSize val="0"/>
        </c:dLbl>
      </c:pivotFmt>
    </c:pivotFmts>
    <c:plotArea>
      <c:layout>
        <c:manualLayout>
          <c:layoutTarget val="inner"/>
          <c:xMode val="edge"/>
          <c:yMode val="edge"/>
          <c:x val="0.13119704973587165"/>
          <c:y val="0.10710641096870191"/>
          <c:w val="0.68134711009225113"/>
          <c:h val="0.78578717806259624"/>
        </c:manualLayout>
      </c:layout>
      <c:pieChart>
        <c:varyColors val="1"/>
        <c:ser>
          <c:idx val="0"/>
          <c:order val="0"/>
          <c:tx>
            <c:strRef>
              <c:f>'Pivot Tables'!$E$10</c:f>
              <c:strCache>
                <c:ptCount val="1"/>
                <c:pt idx="0">
                  <c:v>Total</c:v>
                </c:pt>
              </c:strCache>
            </c:strRef>
          </c:tx>
          <c:dLbls>
            <c:spPr/>
            <c:txPr>
              <a:bodyPr/>
              <a:lstStyle/>
              <a:p>
                <a:pPr>
                  <a:defRPr/>
                </a:pPr>
                <a:endParaRPr lang="en-US"/>
              </a:p>
            </c:txPr>
            <c:showLegendKey val="0"/>
            <c:showVal val="0"/>
            <c:showCatName val="1"/>
            <c:showSerName val="0"/>
            <c:showPercent val="1"/>
            <c:showBubbleSize val="0"/>
            <c:showLeaderLines val="1"/>
          </c:dLbls>
          <c:cat>
            <c:strRef>
              <c:f>'Pivot Tables'!$D$11:$D$19</c:f>
              <c:strCache>
                <c:ptCount val="8"/>
                <c:pt idx="0">
                  <c:v>Family Event</c:v>
                </c:pt>
                <c:pt idx="1">
                  <c:v>Family Function</c:v>
                </c:pt>
                <c:pt idx="2">
                  <c:v>Fever</c:v>
                </c:pt>
                <c:pt idx="3">
                  <c:v>Flu</c:v>
                </c:pt>
                <c:pt idx="4">
                  <c:v>Not Eligible</c:v>
                </c:pt>
                <c:pt idx="5">
                  <c:v>Personal Work</c:v>
                </c:pt>
                <c:pt idx="6">
                  <c:v>Travel</c:v>
                </c:pt>
                <c:pt idx="7">
                  <c:v>Vacation</c:v>
                </c:pt>
              </c:strCache>
            </c:strRef>
          </c:cat>
          <c:val>
            <c:numRef>
              <c:f>'Pivot Tables'!$E$11:$E$19</c:f>
              <c:numCache>
                <c:formatCode>General</c:formatCode>
                <c:ptCount val="8"/>
                <c:pt idx="0">
                  <c:v>9</c:v>
                </c:pt>
                <c:pt idx="1">
                  <c:v>5</c:v>
                </c:pt>
                <c:pt idx="2">
                  <c:v>9</c:v>
                </c:pt>
                <c:pt idx="3">
                  <c:v>4</c:v>
                </c:pt>
                <c:pt idx="4">
                  <c:v>1</c:v>
                </c:pt>
                <c:pt idx="5">
                  <c:v>12</c:v>
                </c:pt>
                <c:pt idx="6">
                  <c:v>5</c:v>
                </c:pt>
                <c:pt idx="7">
                  <c:v>5</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hyperlink" Target="#Employee_Leave!A1"/><Relationship Id="rId3" Type="http://schemas.openxmlformats.org/officeDocument/2006/relationships/chart" Target="../charts/chart2.xml"/><Relationship Id="rId7" Type="http://schemas.openxmlformats.org/officeDocument/2006/relationships/chart" Target="../charts/chart6.xml"/><Relationship Id="rId12" Type="http://schemas.openxmlformats.org/officeDocument/2006/relationships/hyperlink" Target="#Dashboard!A1"/><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chart" Target="../charts/chart5.xml"/><Relationship Id="rId11" Type="http://schemas.openxmlformats.org/officeDocument/2006/relationships/image" Target="../media/image3.jpeg"/><Relationship Id="rId5" Type="http://schemas.openxmlformats.org/officeDocument/2006/relationships/chart" Target="../charts/chart4.xml"/><Relationship Id="rId15" Type="http://schemas.openxmlformats.org/officeDocument/2006/relationships/hyperlink" Target="#'Original Data'!A1"/><Relationship Id="rId10" Type="http://schemas.openxmlformats.org/officeDocument/2006/relationships/image" Target="../media/image2.png"/><Relationship Id="rId4" Type="http://schemas.openxmlformats.org/officeDocument/2006/relationships/chart" Target="../charts/chart3.xml"/><Relationship Id="rId9" Type="http://schemas.openxmlformats.org/officeDocument/2006/relationships/chart" Target="../charts/chart8.xml"/><Relationship Id="rId14" Type="http://schemas.openxmlformats.org/officeDocument/2006/relationships/hyperlink" Target="#'Pivot Tables'!A1"/></Relationships>
</file>

<file path=xl/drawings/drawing1.xml><?xml version="1.0" encoding="utf-8"?>
<xdr:wsDr xmlns:xdr="http://schemas.openxmlformats.org/drawingml/2006/spreadsheetDrawing" xmlns:a="http://schemas.openxmlformats.org/drawingml/2006/main">
  <xdr:twoCellAnchor>
    <xdr:from>
      <xdr:col>0</xdr:col>
      <xdr:colOff>30480</xdr:colOff>
      <xdr:row>0</xdr:row>
      <xdr:rowOff>45720</xdr:rowOff>
    </xdr:from>
    <xdr:to>
      <xdr:col>10</xdr:col>
      <xdr:colOff>114300</xdr:colOff>
      <xdr:row>6</xdr:row>
      <xdr:rowOff>99060</xdr:rowOff>
    </xdr:to>
    <xdr:sp macro="" textlink="">
      <xdr:nvSpPr>
        <xdr:cNvPr id="3" name="Rounded Rectangle 2"/>
        <xdr:cNvSpPr/>
      </xdr:nvSpPr>
      <xdr:spPr>
        <a:xfrm>
          <a:off x="30480" y="45720"/>
          <a:ext cx="6179820" cy="1150620"/>
        </a:xfrm>
        <a:prstGeom prst="roundRect">
          <a:avLst>
            <a:gd name="adj" fmla="val 8720"/>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190500</xdr:colOff>
      <xdr:row>0</xdr:row>
      <xdr:rowOff>53340</xdr:rowOff>
    </xdr:from>
    <xdr:to>
      <xdr:col>13</xdr:col>
      <xdr:colOff>289560</xdr:colOff>
      <xdr:row>6</xdr:row>
      <xdr:rowOff>106680</xdr:rowOff>
    </xdr:to>
    <xdr:sp macro="" textlink="">
      <xdr:nvSpPr>
        <xdr:cNvPr id="4" name="Rounded Rectangle 3"/>
        <xdr:cNvSpPr/>
      </xdr:nvSpPr>
      <xdr:spPr>
        <a:xfrm>
          <a:off x="6286500" y="53340"/>
          <a:ext cx="1927860" cy="1150620"/>
        </a:xfrm>
        <a:prstGeom prst="roundRect">
          <a:avLst>
            <a:gd name="adj" fmla="val 8720"/>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350520</xdr:colOff>
      <xdr:row>0</xdr:row>
      <xdr:rowOff>53340</xdr:rowOff>
    </xdr:from>
    <xdr:to>
      <xdr:col>16</xdr:col>
      <xdr:colOff>449580</xdr:colOff>
      <xdr:row>6</xdr:row>
      <xdr:rowOff>114300</xdr:rowOff>
    </xdr:to>
    <xdr:sp macro="" textlink="">
      <xdr:nvSpPr>
        <xdr:cNvPr id="5" name="Rounded Rectangle 4"/>
        <xdr:cNvSpPr/>
      </xdr:nvSpPr>
      <xdr:spPr>
        <a:xfrm>
          <a:off x="8275320" y="53340"/>
          <a:ext cx="1927860" cy="1158240"/>
        </a:xfrm>
        <a:prstGeom prst="roundRect">
          <a:avLst>
            <a:gd name="adj" fmla="val 8720"/>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533400</xdr:colOff>
      <xdr:row>0</xdr:row>
      <xdr:rowOff>45720</xdr:rowOff>
    </xdr:from>
    <xdr:to>
      <xdr:col>22</xdr:col>
      <xdr:colOff>563880</xdr:colOff>
      <xdr:row>9</xdr:row>
      <xdr:rowOff>15240</xdr:rowOff>
    </xdr:to>
    <xdr:sp macro="" textlink="">
      <xdr:nvSpPr>
        <xdr:cNvPr id="6" name="Rounded Rectangle 5"/>
        <xdr:cNvSpPr/>
      </xdr:nvSpPr>
      <xdr:spPr>
        <a:xfrm>
          <a:off x="10287000" y="45720"/>
          <a:ext cx="3688080" cy="1615440"/>
        </a:xfrm>
        <a:prstGeom prst="roundRect">
          <a:avLst>
            <a:gd name="adj" fmla="val 773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533400</xdr:colOff>
      <xdr:row>9</xdr:row>
      <xdr:rowOff>76200</xdr:rowOff>
    </xdr:from>
    <xdr:to>
      <xdr:col>22</xdr:col>
      <xdr:colOff>563880</xdr:colOff>
      <xdr:row>19</xdr:row>
      <xdr:rowOff>15240</xdr:rowOff>
    </xdr:to>
    <xdr:sp macro="" textlink="">
      <xdr:nvSpPr>
        <xdr:cNvPr id="7" name="Rounded Rectangle 6"/>
        <xdr:cNvSpPr/>
      </xdr:nvSpPr>
      <xdr:spPr>
        <a:xfrm>
          <a:off x="10287000" y="1722120"/>
          <a:ext cx="3688080" cy="1767840"/>
        </a:xfrm>
        <a:prstGeom prst="roundRect">
          <a:avLst>
            <a:gd name="adj" fmla="val 773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548640</xdr:colOff>
      <xdr:row>19</xdr:row>
      <xdr:rowOff>76200</xdr:rowOff>
    </xdr:from>
    <xdr:to>
      <xdr:col>22</xdr:col>
      <xdr:colOff>579120</xdr:colOff>
      <xdr:row>29</xdr:row>
      <xdr:rowOff>137160</xdr:rowOff>
    </xdr:to>
    <xdr:sp macro="" textlink="">
      <xdr:nvSpPr>
        <xdr:cNvPr id="9" name="Rounded Rectangle 8"/>
        <xdr:cNvSpPr/>
      </xdr:nvSpPr>
      <xdr:spPr>
        <a:xfrm>
          <a:off x="10302240" y="3550920"/>
          <a:ext cx="3688080" cy="1889760"/>
        </a:xfrm>
        <a:prstGeom prst="roundRect">
          <a:avLst>
            <a:gd name="adj" fmla="val 773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22860</xdr:colOff>
      <xdr:row>6</xdr:row>
      <xdr:rowOff>144780</xdr:rowOff>
    </xdr:from>
    <xdr:to>
      <xdr:col>6</xdr:col>
      <xdr:colOff>53340</xdr:colOff>
      <xdr:row>16</xdr:row>
      <xdr:rowOff>15240</xdr:rowOff>
    </xdr:to>
    <xdr:sp macro="" textlink="">
      <xdr:nvSpPr>
        <xdr:cNvPr id="10" name="Rounded Rectangle 9"/>
        <xdr:cNvSpPr/>
      </xdr:nvSpPr>
      <xdr:spPr>
        <a:xfrm>
          <a:off x="22860" y="1242060"/>
          <a:ext cx="3688080" cy="1699260"/>
        </a:xfrm>
        <a:prstGeom prst="roundRect">
          <a:avLst>
            <a:gd name="adj" fmla="val 773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129540</xdr:colOff>
      <xdr:row>6</xdr:row>
      <xdr:rowOff>160020</xdr:rowOff>
    </xdr:from>
    <xdr:to>
      <xdr:col>12</xdr:col>
      <xdr:colOff>160020</xdr:colOff>
      <xdr:row>16</xdr:row>
      <xdr:rowOff>30480</xdr:rowOff>
    </xdr:to>
    <xdr:sp macro="" textlink="">
      <xdr:nvSpPr>
        <xdr:cNvPr id="11" name="Rounded Rectangle 10"/>
        <xdr:cNvSpPr/>
      </xdr:nvSpPr>
      <xdr:spPr>
        <a:xfrm>
          <a:off x="3787140" y="1257300"/>
          <a:ext cx="3688080" cy="1699260"/>
        </a:xfrm>
        <a:prstGeom prst="roundRect">
          <a:avLst>
            <a:gd name="adj" fmla="val 773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22860</xdr:colOff>
      <xdr:row>16</xdr:row>
      <xdr:rowOff>83820</xdr:rowOff>
    </xdr:from>
    <xdr:to>
      <xdr:col>6</xdr:col>
      <xdr:colOff>53340</xdr:colOff>
      <xdr:row>27</xdr:row>
      <xdr:rowOff>0</xdr:rowOff>
    </xdr:to>
    <xdr:sp macro="" textlink="">
      <xdr:nvSpPr>
        <xdr:cNvPr id="12" name="Rounded Rectangle 11"/>
        <xdr:cNvSpPr/>
      </xdr:nvSpPr>
      <xdr:spPr>
        <a:xfrm>
          <a:off x="22860" y="3009900"/>
          <a:ext cx="3688080" cy="1927860"/>
        </a:xfrm>
        <a:prstGeom prst="roundRect">
          <a:avLst>
            <a:gd name="adj" fmla="val 773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137160</xdr:colOff>
      <xdr:row>16</xdr:row>
      <xdr:rowOff>91440</xdr:rowOff>
    </xdr:from>
    <xdr:to>
      <xdr:col>12</xdr:col>
      <xdr:colOff>167640</xdr:colOff>
      <xdr:row>26</xdr:row>
      <xdr:rowOff>167640</xdr:rowOff>
    </xdr:to>
    <xdr:sp macro="" textlink="">
      <xdr:nvSpPr>
        <xdr:cNvPr id="13" name="Rounded Rectangle 12"/>
        <xdr:cNvSpPr/>
      </xdr:nvSpPr>
      <xdr:spPr>
        <a:xfrm>
          <a:off x="3794760" y="3017520"/>
          <a:ext cx="3688080" cy="1905000"/>
        </a:xfrm>
        <a:prstGeom prst="roundRect">
          <a:avLst>
            <a:gd name="adj" fmla="val 773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213360</xdr:colOff>
      <xdr:row>6</xdr:row>
      <xdr:rowOff>152400</xdr:rowOff>
    </xdr:from>
    <xdr:to>
      <xdr:col>16</xdr:col>
      <xdr:colOff>449580</xdr:colOff>
      <xdr:row>25</xdr:row>
      <xdr:rowOff>144780</xdr:rowOff>
    </xdr:to>
    <xdr:sp macro="" textlink="">
      <xdr:nvSpPr>
        <xdr:cNvPr id="14" name="Rounded Rectangle 13"/>
        <xdr:cNvSpPr/>
      </xdr:nvSpPr>
      <xdr:spPr>
        <a:xfrm>
          <a:off x="7528560" y="1249680"/>
          <a:ext cx="2674620" cy="3467100"/>
        </a:xfrm>
        <a:prstGeom prst="roundRect">
          <a:avLst>
            <a:gd name="adj" fmla="val 773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213360</xdr:colOff>
      <xdr:row>26</xdr:row>
      <xdr:rowOff>7620</xdr:rowOff>
    </xdr:from>
    <xdr:to>
      <xdr:col>16</xdr:col>
      <xdr:colOff>464820</xdr:colOff>
      <xdr:row>29</xdr:row>
      <xdr:rowOff>160020</xdr:rowOff>
    </xdr:to>
    <xdr:sp macro="" textlink="">
      <xdr:nvSpPr>
        <xdr:cNvPr id="15" name="Rounded Rectangle 14"/>
        <xdr:cNvSpPr/>
      </xdr:nvSpPr>
      <xdr:spPr>
        <a:xfrm>
          <a:off x="7528560" y="4762500"/>
          <a:ext cx="2689860" cy="701040"/>
        </a:xfrm>
        <a:prstGeom prst="roundRect">
          <a:avLst>
            <a:gd name="adj" fmla="val 773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403860</xdr:colOff>
      <xdr:row>1</xdr:row>
      <xdr:rowOff>22860</xdr:rowOff>
    </xdr:from>
    <xdr:to>
      <xdr:col>10</xdr:col>
      <xdr:colOff>312420</xdr:colOff>
      <xdr:row>6</xdr:row>
      <xdr:rowOff>60960</xdr:rowOff>
    </xdr:to>
    <xdr:sp macro="" textlink="">
      <xdr:nvSpPr>
        <xdr:cNvPr id="16" name="TextBox 15"/>
        <xdr:cNvSpPr txBox="1"/>
      </xdr:nvSpPr>
      <xdr:spPr>
        <a:xfrm>
          <a:off x="1013460" y="205740"/>
          <a:ext cx="5394960"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latin typeface="Arial" pitchFamily="34" charset="0"/>
              <a:cs typeface="Arial" pitchFamily="34" charset="0"/>
            </a:rPr>
            <a:t>Employee</a:t>
          </a:r>
          <a:r>
            <a:rPr lang="en-IN" sz="2400" b="1" baseline="0">
              <a:latin typeface="Arial" pitchFamily="34" charset="0"/>
              <a:cs typeface="Arial" pitchFamily="34" charset="0"/>
            </a:rPr>
            <a:t> </a:t>
          </a:r>
          <a:r>
            <a:rPr lang="en-IN" sz="2400" b="1">
              <a:solidFill>
                <a:schemeClr val="dk1"/>
              </a:solidFill>
              <a:latin typeface="Arial" pitchFamily="34" charset="0"/>
              <a:ea typeface="+mn-ea"/>
              <a:cs typeface="Arial" pitchFamily="34" charset="0"/>
            </a:rPr>
            <a:t>Leave</a:t>
          </a:r>
          <a:r>
            <a:rPr lang="en-IN" sz="2400" b="1" baseline="0">
              <a:latin typeface="Arial" pitchFamily="34" charset="0"/>
              <a:cs typeface="Arial" pitchFamily="34" charset="0"/>
            </a:rPr>
            <a:t> &amp; Attendance Tracker Dashboard</a:t>
          </a:r>
          <a:endParaRPr lang="en-IN" sz="2400" b="1">
            <a:latin typeface="Arial" pitchFamily="34" charset="0"/>
            <a:cs typeface="Arial" pitchFamily="34" charset="0"/>
          </a:endParaRPr>
        </a:p>
      </xdr:txBody>
    </xdr:sp>
    <xdr:clientData/>
  </xdr:twoCellAnchor>
  <xdr:twoCellAnchor editAs="oneCell">
    <xdr:from>
      <xdr:col>0</xdr:col>
      <xdr:colOff>121920</xdr:colOff>
      <xdr:row>1</xdr:row>
      <xdr:rowOff>3316</xdr:rowOff>
    </xdr:from>
    <xdr:to>
      <xdr:col>1</xdr:col>
      <xdr:colOff>350520</xdr:colOff>
      <xdr:row>5</xdr:row>
      <xdr:rowOff>77125</xdr:rowOff>
    </xdr:to>
    <xdr:pic>
      <xdr:nvPicPr>
        <xdr:cNvPr id="18" name="Picture 1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920" y="186196"/>
          <a:ext cx="838200" cy="805329"/>
        </a:xfrm>
        <a:prstGeom prst="rect">
          <a:avLst/>
        </a:prstGeom>
      </xdr:spPr>
    </xdr:pic>
    <xdr:clientData/>
  </xdr:twoCellAnchor>
  <xdr:twoCellAnchor>
    <xdr:from>
      <xdr:col>17</xdr:col>
      <xdr:colOff>91440</xdr:colOff>
      <xdr:row>0</xdr:row>
      <xdr:rowOff>15240</xdr:rowOff>
    </xdr:from>
    <xdr:to>
      <xdr:col>22</xdr:col>
      <xdr:colOff>266700</xdr:colOff>
      <xdr:row>1</xdr:row>
      <xdr:rowOff>99060</xdr:rowOff>
    </xdr:to>
    <xdr:sp macro="" textlink="">
      <xdr:nvSpPr>
        <xdr:cNvPr id="19" name="TextBox 18"/>
        <xdr:cNvSpPr txBox="1"/>
      </xdr:nvSpPr>
      <xdr:spPr>
        <a:xfrm>
          <a:off x="10454640" y="15240"/>
          <a:ext cx="32232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Total Leave Days by Designation</a:t>
          </a:r>
        </a:p>
      </xdr:txBody>
    </xdr:sp>
    <xdr:clientData/>
  </xdr:twoCellAnchor>
  <xdr:twoCellAnchor>
    <xdr:from>
      <xdr:col>16</xdr:col>
      <xdr:colOff>601980</xdr:colOff>
      <xdr:row>1</xdr:row>
      <xdr:rowOff>144780</xdr:rowOff>
    </xdr:from>
    <xdr:to>
      <xdr:col>22</xdr:col>
      <xdr:colOff>502920</xdr:colOff>
      <xdr:row>8</xdr:row>
      <xdr:rowOff>114300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83820</xdr:colOff>
      <xdr:row>9</xdr:row>
      <xdr:rowOff>60960</xdr:rowOff>
    </xdr:from>
    <xdr:to>
      <xdr:col>22</xdr:col>
      <xdr:colOff>259080</xdr:colOff>
      <xdr:row>11</xdr:row>
      <xdr:rowOff>15240</xdr:rowOff>
    </xdr:to>
    <xdr:sp macro="" textlink="">
      <xdr:nvSpPr>
        <xdr:cNvPr id="21" name="TextBox 20"/>
        <xdr:cNvSpPr txBox="1"/>
      </xdr:nvSpPr>
      <xdr:spPr>
        <a:xfrm>
          <a:off x="10447020" y="1706880"/>
          <a:ext cx="322326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400" b="1">
              <a:solidFill>
                <a:schemeClr val="dk1"/>
              </a:solidFill>
              <a:latin typeface="+mn-lt"/>
              <a:ea typeface="+mn-ea"/>
              <a:cs typeface="+mn-cs"/>
            </a:rPr>
            <a:t>Leave Request Status Distribution</a:t>
          </a:r>
        </a:p>
      </xdr:txBody>
    </xdr:sp>
    <xdr:clientData/>
  </xdr:twoCellAnchor>
  <xdr:twoCellAnchor>
    <xdr:from>
      <xdr:col>16</xdr:col>
      <xdr:colOff>487680</xdr:colOff>
      <xdr:row>10</xdr:row>
      <xdr:rowOff>38100</xdr:rowOff>
    </xdr:from>
    <xdr:to>
      <xdr:col>22</xdr:col>
      <xdr:colOff>449580</xdr:colOff>
      <xdr:row>18</xdr:row>
      <xdr:rowOff>160020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548640</xdr:colOff>
      <xdr:row>19</xdr:row>
      <xdr:rowOff>91440</xdr:rowOff>
    </xdr:from>
    <xdr:to>
      <xdr:col>22</xdr:col>
      <xdr:colOff>548640</xdr:colOff>
      <xdr:row>29</xdr:row>
      <xdr:rowOff>140970</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198120</xdr:colOff>
      <xdr:row>19</xdr:row>
      <xdr:rowOff>38100</xdr:rowOff>
    </xdr:from>
    <xdr:to>
      <xdr:col>21</xdr:col>
      <xdr:colOff>213360</xdr:colOff>
      <xdr:row>20</xdr:row>
      <xdr:rowOff>175260</xdr:rowOff>
    </xdr:to>
    <xdr:sp macro="" textlink="">
      <xdr:nvSpPr>
        <xdr:cNvPr id="24" name="TextBox 23"/>
        <xdr:cNvSpPr txBox="1"/>
      </xdr:nvSpPr>
      <xdr:spPr>
        <a:xfrm>
          <a:off x="10561320" y="3512820"/>
          <a:ext cx="245364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400" b="1">
              <a:solidFill>
                <a:schemeClr val="dk1"/>
              </a:solidFill>
              <a:latin typeface="+mn-lt"/>
              <a:ea typeface="+mn-ea"/>
              <a:cs typeface="+mn-cs"/>
            </a:rPr>
            <a:t>Total leave by Department</a:t>
          </a:r>
        </a:p>
      </xdr:txBody>
    </xdr:sp>
    <xdr:clientData/>
  </xdr:twoCellAnchor>
  <xdr:twoCellAnchor>
    <xdr:from>
      <xdr:col>0</xdr:col>
      <xdr:colOff>0</xdr:colOff>
      <xdr:row>7</xdr:row>
      <xdr:rowOff>167640</xdr:rowOff>
    </xdr:from>
    <xdr:to>
      <xdr:col>5</xdr:col>
      <xdr:colOff>495300</xdr:colOff>
      <xdr:row>17</xdr:row>
      <xdr:rowOff>102870</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7620</xdr:colOff>
      <xdr:row>6</xdr:row>
      <xdr:rowOff>99060</xdr:rowOff>
    </xdr:from>
    <xdr:to>
      <xdr:col>5</xdr:col>
      <xdr:colOff>289560</xdr:colOff>
      <xdr:row>8</xdr:row>
      <xdr:rowOff>0</xdr:rowOff>
    </xdr:to>
    <xdr:sp macro="" textlink="">
      <xdr:nvSpPr>
        <xdr:cNvPr id="27" name="TextBox 26"/>
        <xdr:cNvSpPr txBox="1"/>
      </xdr:nvSpPr>
      <xdr:spPr>
        <a:xfrm>
          <a:off x="7620" y="1196340"/>
          <a:ext cx="33299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400" b="1">
              <a:solidFill>
                <a:schemeClr val="dk1"/>
              </a:solidFill>
              <a:latin typeface="+mn-lt"/>
              <a:ea typeface="+mn-ea"/>
              <a:cs typeface="+mn-cs"/>
            </a:rPr>
            <a:t>Employee-wise leave</a:t>
          </a:r>
        </a:p>
      </xdr:txBody>
    </xdr:sp>
    <xdr:clientData/>
  </xdr:twoCellAnchor>
  <xdr:twoCellAnchor>
    <xdr:from>
      <xdr:col>6</xdr:col>
      <xdr:colOff>129540</xdr:colOff>
      <xdr:row>6</xdr:row>
      <xdr:rowOff>106680</xdr:rowOff>
    </xdr:from>
    <xdr:to>
      <xdr:col>11</xdr:col>
      <xdr:colOff>236220</xdr:colOff>
      <xdr:row>8</xdr:row>
      <xdr:rowOff>15240</xdr:rowOff>
    </xdr:to>
    <xdr:sp macro="" textlink="">
      <xdr:nvSpPr>
        <xdr:cNvPr id="28" name="TextBox 27"/>
        <xdr:cNvSpPr txBox="1"/>
      </xdr:nvSpPr>
      <xdr:spPr>
        <a:xfrm>
          <a:off x="3787140" y="1203960"/>
          <a:ext cx="31546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400" b="1">
              <a:solidFill>
                <a:schemeClr val="dk1"/>
              </a:solidFill>
              <a:latin typeface="+mn-lt"/>
              <a:ea typeface="+mn-ea"/>
              <a:cs typeface="+mn-cs"/>
            </a:rPr>
            <a:t>Leave Type distribution</a:t>
          </a:r>
        </a:p>
      </xdr:txBody>
    </xdr:sp>
    <xdr:clientData/>
  </xdr:twoCellAnchor>
  <xdr:twoCellAnchor>
    <xdr:from>
      <xdr:col>6</xdr:col>
      <xdr:colOff>121920</xdr:colOff>
      <xdr:row>6</xdr:row>
      <xdr:rowOff>160020</xdr:rowOff>
    </xdr:from>
    <xdr:to>
      <xdr:col>12</xdr:col>
      <xdr:colOff>68580</xdr:colOff>
      <xdr:row>16</xdr:row>
      <xdr:rowOff>15240</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106680</xdr:colOff>
      <xdr:row>16</xdr:row>
      <xdr:rowOff>45720</xdr:rowOff>
    </xdr:from>
    <xdr:to>
      <xdr:col>4</xdr:col>
      <xdr:colOff>121920</xdr:colOff>
      <xdr:row>18</xdr:row>
      <xdr:rowOff>15240</xdr:rowOff>
    </xdr:to>
    <xdr:sp macro="" textlink="">
      <xdr:nvSpPr>
        <xdr:cNvPr id="30" name="TextBox 29"/>
        <xdr:cNvSpPr txBox="1"/>
      </xdr:nvSpPr>
      <xdr:spPr>
        <a:xfrm>
          <a:off x="106680" y="2971800"/>
          <a:ext cx="245364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400" b="1">
              <a:solidFill>
                <a:schemeClr val="dk1"/>
              </a:solidFill>
              <a:latin typeface="+mn-lt"/>
              <a:ea typeface="+mn-ea"/>
              <a:cs typeface="+mn-cs"/>
            </a:rPr>
            <a:t>Average leave per department</a:t>
          </a:r>
        </a:p>
      </xdr:txBody>
    </xdr:sp>
    <xdr:clientData/>
  </xdr:twoCellAnchor>
  <xdr:twoCellAnchor>
    <xdr:from>
      <xdr:col>0</xdr:col>
      <xdr:colOff>22860</xdr:colOff>
      <xdr:row>16</xdr:row>
      <xdr:rowOff>83820</xdr:rowOff>
    </xdr:from>
    <xdr:to>
      <xdr:col>6</xdr:col>
      <xdr:colOff>152400</xdr:colOff>
      <xdr:row>26</xdr:row>
      <xdr:rowOff>102870</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182880</xdr:colOff>
      <xdr:row>16</xdr:row>
      <xdr:rowOff>106680</xdr:rowOff>
    </xdr:from>
    <xdr:to>
      <xdr:col>10</xdr:col>
      <xdr:colOff>365760</xdr:colOff>
      <xdr:row>18</xdr:row>
      <xdr:rowOff>38100</xdr:rowOff>
    </xdr:to>
    <xdr:sp macro="" textlink="">
      <xdr:nvSpPr>
        <xdr:cNvPr id="32" name="TextBox 31"/>
        <xdr:cNvSpPr txBox="1"/>
      </xdr:nvSpPr>
      <xdr:spPr>
        <a:xfrm>
          <a:off x="3840480" y="3032760"/>
          <a:ext cx="2621280" cy="2971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400" b="1">
              <a:solidFill>
                <a:schemeClr val="dk1"/>
              </a:solidFill>
              <a:latin typeface="+mn-lt"/>
              <a:ea typeface="+mn-ea"/>
              <a:cs typeface="+mn-cs"/>
            </a:rPr>
            <a:t>Monthly leave Trend</a:t>
          </a:r>
        </a:p>
      </xdr:txBody>
    </xdr:sp>
    <xdr:clientData/>
  </xdr:twoCellAnchor>
  <xdr:twoCellAnchor>
    <xdr:from>
      <xdr:col>6</xdr:col>
      <xdr:colOff>137160</xdr:colOff>
      <xdr:row>16</xdr:row>
      <xdr:rowOff>91440</xdr:rowOff>
    </xdr:from>
    <xdr:to>
      <xdr:col>12</xdr:col>
      <xdr:colOff>251460</xdr:colOff>
      <xdr:row>26</xdr:row>
      <xdr:rowOff>19050</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563880</xdr:colOff>
      <xdr:row>6</xdr:row>
      <xdr:rowOff>144780</xdr:rowOff>
    </xdr:from>
    <xdr:to>
      <xdr:col>16</xdr:col>
      <xdr:colOff>175260</xdr:colOff>
      <xdr:row>9</xdr:row>
      <xdr:rowOff>0</xdr:rowOff>
    </xdr:to>
    <xdr:sp macro="" textlink="">
      <xdr:nvSpPr>
        <xdr:cNvPr id="34" name="TextBox 33"/>
        <xdr:cNvSpPr txBox="1"/>
      </xdr:nvSpPr>
      <xdr:spPr>
        <a:xfrm>
          <a:off x="7879080" y="1242060"/>
          <a:ext cx="2049780" cy="403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400" b="1">
              <a:solidFill>
                <a:schemeClr val="dk1"/>
              </a:solidFill>
              <a:latin typeface="+mn-lt"/>
              <a:ea typeface="+mn-ea"/>
              <a:cs typeface="+mn-cs"/>
            </a:rPr>
            <a:t>Leave reason analysis</a:t>
          </a:r>
        </a:p>
      </xdr:txBody>
    </xdr:sp>
    <xdr:clientData/>
  </xdr:twoCellAnchor>
  <xdr:twoCellAnchor>
    <xdr:from>
      <xdr:col>11</xdr:col>
      <xdr:colOff>426720</xdr:colOff>
      <xdr:row>7</xdr:row>
      <xdr:rowOff>83820</xdr:rowOff>
    </xdr:from>
    <xdr:to>
      <xdr:col>17</xdr:col>
      <xdr:colOff>381000</xdr:colOff>
      <xdr:row>24</xdr:row>
      <xdr:rowOff>106680</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228600</xdr:colOff>
      <xdr:row>0</xdr:row>
      <xdr:rowOff>76200</xdr:rowOff>
    </xdr:from>
    <xdr:to>
      <xdr:col>13</xdr:col>
      <xdr:colOff>266700</xdr:colOff>
      <xdr:row>2</xdr:row>
      <xdr:rowOff>38100</xdr:rowOff>
    </xdr:to>
    <xdr:sp macro="" textlink="">
      <xdr:nvSpPr>
        <xdr:cNvPr id="36" name="TextBox 35"/>
        <xdr:cNvSpPr txBox="1"/>
      </xdr:nvSpPr>
      <xdr:spPr>
        <a:xfrm>
          <a:off x="6324600" y="76200"/>
          <a:ext cx="186690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400" b="1">
              <a:solidFill>
                <a:schemeClr val="dk1"/>
              </a:solidFill>
              <a:latin typeface="+mn-lt"/>
              <a:ea typeface="+mn-ea"/>
              <a:cs typeface="+mn-cs"/>
            </a:rPr>
            <a:t>Total Leave Requests</a:t>
          </a:r>
        </a:p>
      </xdr:txBody>
    </xdr:sp>
    <xdr:clientData/>
  </xdr:twoCellAnchor>
  <xdr:twoCellAnchor>
    <xdr:from>
      <xdr:col>13</xdr:col>
      <xdr:colOff>381000</xdr:colOff>
      <xdr:row>0</xdr:row>
      <xdr:rowOff>83820</xdr:rowOff>
    </xdr:from>
    <xdr:to>
      <xdr:col>16</xdr:col>
      <xdr:colOff>441960</xdr:colOff>
      <xdr:row>2</xdr:row>
      <xdr:rowOff>22860</xdr:rowOff>
    </xdr:to>
    <xdr:sp macro="" textlink="">
      <xdr:nvSpPr>
        <xdr:cNvPr id="37" name="TextBox 36"/>
        <xdr:cNvSpPr txBox="1"/>
      </xdr:nvSpPr>
      <xdr:spPr>
        <a:xfrm>
          <a:off x="8305800" y="83820"/>
          <a:ext cx="188976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400" b="1">
              <a:solidFill>
                <a:schemeClr val="dk1"/>
              </a:solidFill>
              <a:latin typeface="+mn-lt"/>
              <a:ea typeface="+mn-ea"/>
              <a:cs typeface="+mn-cs"/>
            </a:rPr>
            <a:t>Total Approved Leaves</a:t>
          </a:r>
        </a:p>
      </xdr:txBody>
    </xdr:sp>
    <xdr:clientData/>
  </xdr:twoCellAnchor>
  <xdr:twoCellAnchor>
    <xdr:from>
      <xdr:col>11</xdr:col>
      <xdr:colOff>358140</xdr:colOff>
      <xdr:row>1</xdr:row>
      <xdr:rowOff>144780</xdr:rowOff>
    </xdr:from>
    <xdr:to>
      <xdr:col>12</xdr:col>
      <xdr:colOff>434340</xdr:colOff>
      <xdr:row>4</xdr:row>
      <xdr:rowOff>137160</xdr:rowOff>
    </xdr:to>
    <xdr:sp macro="" textlink="'Pivot Tables'!E26">
      <xdr:nvSpPr>
        <xdr:cNvPr id="38" name="TextBox 37"/>
        <xdr:cNvSpPr txBox="1"/>
      </xdr:nvSpPr>
      <xdr:spPr>
        <a:xfrm>
          <a:off x="7063740" y="327660"/>
          <a:ext cx="685800" cy="541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4052E5D-BE79-4838-9380-42258A8945B5}" type="TxLink">
            <a:rPr lang="en-IN" sz="3200" b="1"/>
            <a:pPr/>
            <a:t>50</a:t>
          </a:fld>
          <a:endParaRPr lang="en-IN" sz="3200" b="1"/>
        </a:p>
      </xdr:txBody>
    </xdr:sp>
    <xdr:clientData/>
  </xdr:twoCellAnchor>
  <xdr:twoCellAnchor>
    <xdr:from>
      <xdr:col>14</xdr:col>
      <xdr:colOff>518160</xdr:colOff>
      <xdr:row>1</xdr:row>
      <xdr:rowOff>137160</xdr:rowOff>
    </xdr:from>
    <xdr:to>
      <xdr:col>16</xdr:col>
      <xdr:colOff>22860</xdr:colOff>
      <xdr:row>4</xdr:row>
      <xdr:rowOff>99060</xdr:rowOff>
    </xdr:to>
    <xdr:sp macro="" textlink="'Pivot Tables'!K17">
      <xdr:nvSpPr>
        <xdr:cNvPr id="39" name="TextBox 38"/>
        <xdr:cNvSpPr txBox="1"/>
      </xdr:nvSpPr>
      <xdr:spPr>
        <a:xfrm>
          <a:off x="9052560" y="320040"/>
          <a:ext cx="723900" cy="510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3852189-2B67-405B-9CA1-2260FBF5F2CD}" type="TxLink">
            <a:rPr lang="en-IN" sz="3200" b="1"/>
            <a:pPr/>
            <a:t>39</a:t>
          </a:fld>
          <a:endParaRPr lang="en-IN" sz="3200" b="1"/>
        </a:p>
      </xdr:txBody>
    </xdr:sp>
    <xdr:clientData/>
  </xdr:twoCellAnchor>
  <xdr:twoCellAnchor editAs="oneCell">
    <xdr:from>
      <xdr:col>10</xdr:col>
      <xdr:colOff>281941</xdr:colOff>
      <xdr:row>2</xdr:row>
      <xdr:rowOff>39827</xdr:rowOff>
    </xdr:from>
    <xdr:to>
      <xdr:col>11</xdr:col>
      <xdr:colOff>236220</xdr:colOff>
      <xdr:row>5</xdr:row>
      <xdr:rowOff>55066</xdr:rowOff>
    </xdr:to>
    <xdr:pic>
      <xdr:nvPicPr>
        <xdr:cNvPr id="40" name="Picture 39"/>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6377941" y="405587"/>
          <a:ext cx="563879" cy="563879"/>
        </a:xfrm>
        <a:prstGeom prst="rect">
          <a:avLst/>
        </a:prstGeom>
      </xdr:spPr>
    </xdr:pic>
    <xdr:clientData/>
  </xdr:twoCellAnchor>
  <xdr:twoCellAnchor editAs="oneCell">
    <xdr:from>
      <xdr:col>13</xdr:col>
      <xdr:colOff>419100</xdr:colOff>
      <xdr:row>2</xdr:row>
      <xdr:rowOff>30480</xdr:rowOff>
    </xdr:from>
    <xdr:to>
      <xdr:col>14</xdr:col>
      <xdr:colOff>303276</xdr:colOff>
      <xdr:row>4</xdr:row>
      <xdr:rowOff>158496</xdr:rowOff>
    </xdr:to>
    <xdr:pic>
      <xdr:nvPicPr>
        <xdr:cNvPr id="41" name="Picture 40"/>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8343900" y="396240"/>
          <a:ext cx="493776" cy="493776"/>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lientData/>
  </xdr:twoCellAnchor>
  <xdr:twoCellAnchor editAs="oneCell">
    <xdr:from>
      <xdr:col>12</xdr:col>
      <xdr:colOff>297180</xdr:colOff>
      <xdr:row>26</xdr:row>
      <xdr:rowOff>38101</xdr:rowOff>
    </xdr:from>
    <xdr:to>
      <xdr:col>16</xdr:col>
      <xdr:colOff>472440</xdr:colOff>
      <xdr:row>29</xdr:row>
      <xdr:rowOff>129541</xdr:rowOff>
    </xdr:to>
    <mc:AlternateContent xmlns:mc="http://schemas.openxmlformats.org/markup-compatibility/2006" xmlns:a14="http://schemas.microsoft.com/office/drawing/2010/main">
      <mc:Choice Requires="a14">
        <xdr:graphicFrame macro="">
          <xdr:nvGraphicFramePr>
            <xdr:cNvPr id="47" name="Department 1"/>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7612380" y="4792981"/>
              <a:ext cx="2613660" cy="64008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38100</xdr:colOff>
      <xdr:row>27</xdr:row>
      <xdr:rowOff>38100</xdr:rowOff>
    </xdr:from>
    <xdr:to>
      <xdr:col>12</xdr:col>
      <xdr:colOff>121920</xdr:colOff>
      <xdr:row>29</xdr:row>
      <xdr:rowOff>167640</xdr:rowOff>
    </xdr:to>
    <xdr:sp macro="" textlink="">
      <xdr:nvSpPr>
        <xdr:cNvPr id="49" name="Rectangle 48"/>
        <xdr:cNvSpPr/>
      </xdr:nvSpPr>
      <xdr:spPr>
        <a:xfrm>
          <a:off x="38100" y="4975860"/>
          <a:ext cx="7399020" cy="4953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99060</xdr:colOff>
      <xdr:row>27</xdr:row>
      <xdr:rowOff>83820</xdr:rowOff>
    </xdr:from>
    <xdr:to>
      <xdr:col>2</xdr:col>
      <xdr:colOff>434340</xdr:colOff>
      <xdr:row>29</xdr:row>
      <xdr:rowOff>129540</xdr:rowOff>
    </xdr:to>
    <xdr:sp macro="" textlink="">
      <xdr:nvSpPr>
        <xdr:cNvPr id="51" name="Rectangle 50"/>
        <xdr:cNvSpPr/>
      </xdr:nvSpPr>
      <xdr:spPr>
        <a:xfrm>
          <a:off x="99060" y="5021580"/>
          <a:ext cx="1554480" cy="41148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571500</xdr:colOff>
      <xdr:row>27</xdr:row>
      <xdr:rowOff>76200</xdr:rowOff>
    </xdr:from>
    <xdr:to>
      <xdr:col>5</xdr:col>
      <xdr:colOff>342900</xdr:colOff>
      <xdr:row>29</xdr:row>
      <xdr:rowOff>121920</xdr:rowOff>
    </xdr:to>
    <xdr:sp macro="" textlink="">
      <xdr:nvSpPr>
        <xdr:cNvPr id="53" name="Rectangle 52"/>
        <xdr:cNvSpPr/>
      </xdr:nvSpPr>
      <xdr:spPr>
        <a:xfrm>
          <a:off x="1790700" y="5013960"/>
          <a:ext cx="1600200" cy="41148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502920</xdr:colOff>
      <xdr:row>27</xdr:row>
      <xdr:rowOff>76200</xdr:rowOff>
    </xdr:from>
    <xdr:to>
      <xdr:col>8</xdr:col>
      <xdr:colOff>274320</xdr:colOff>
      <xdr:row>29</xdr:row>
      <xdr:rowOff>121920</xdr:rowOff>
    </xdr:to>
    <xdr:sp macro="" textlink="">
      <xdr:nvSpPr>
        <xdr:cNvPr id="54" name="Rectangle 53"/>
        <xdr:cNvSpPr/>
      </xdr:nvSpPr>
      <xdr:spPr>
        <a:xfrm>
          <a:off x="3550920" y="5013960"/>
          <a:ext cx="1600200" cy="41148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464820</xdr:colOff>
      <xdr:row>27</xdr:row>
      <xdr:rowOff>76200</xdr:rowOff>
    </xdr:from>
    <xdr:to>
      <xdr:col>11</xdr:col>
      <xdr:colOff>426720</xdr:colOff>
      <xdr:row>29</xdr:row>
      <xdr:rowOff>121920</xdr:rowOff>
    </xdr:to>
    <xdr:sp macro="" textlink="">
      <xdr:nvSpPr>
        <xdr:cNvPr id="55" name="Rectangle 54"/>
        <xdr:cNvSpPr/>
      </xdr:nvSpPr>
      <xdr:spPr>
        <a:xfrm>
          <a:off x="5341620" y="5013960"/>
          <a:ext cx="1790700" cy="41148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297180</xdr:colOff>
      <xdr:row>27</xdr:row>
      <xdr:rowOff>152400</xdr:rowOff>
    </xdr:from>
    <xdr:to>
      <xdr:col>2</xdr:col>
      <xdr:colOff>381000</xdr:colOff>
      <xdr:row>29</xdr:row>
      <xdr:rowOff>60960</xdr:rowOff>
    </xdr:to>
    <xdr:sp macro="" textlink="">
      <xdr:nvSpPr>
        <xdr:cNvPr id="56" name="TextBox 55">
          <a:hlinkClick xmlns:r="http://schemas.openxmlformats.org/officeDocument/2006/relationships" r:id="rId12"/>
        </xdr:cNvPr>
        <xdr:cNvSpPr txBox="1"/>
      </xdr:nvSpPr>
      <xdr:spPr>
        <a:xfrm>
          <a:off x="297180" y="5090160"/>
          <a:ext cx="13030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DASHBOARD</a:t>
          </a:r>
        </a:p>
      </xdr:txBody>
    </xdr:sp>
    <xdr:clientData/>
  </xdr:twoCellAnchor>
  <xdr:twoCellAnchor>
    <xdr:from>
      <xdr:col>3</xdr:col>
      <xdr:colOff>0</xdr:colOff>
      <xdr:row>27</xdr:row>
      <xdr:rowOff>137160</xdr:rowOff>
    </xdr:from>
    <xdr:to>
      <xdr:col>5</xdr:col>
      <xdr:colOff>441960</xdr:colOff>
      <xdr:row>29</xdr:row>
      <xdr:rowOff>76200</xdr:rowOff>
    </xdr:to>
    <xdr:sp macro="" textlink="">
      <xdr:nvSpPr>
        <xdr:cNvPr id="57" name="TextBox 56">
          <a:hlinkClick xmlns:r="http://schemas.openxmlformats.org/officeDocument/2006/relationships" r:id="rId13"/>
        </xdr:cNvPr>
        <xdr:cNvSpPr txBox="1"/>
      </xdr:nvSpPr>
      <xdr:spPr>
        <a:xfrm>
          <a:off x="1828800" y="5074920"/>
          <a:ext cx="166116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400" b="1">
              <a:solidFill>
                <a:schemeClr val="dk1"/>
              </a:solidFill>
              <a:latin typeface="+mn-lt"/>
              <a:ea typeface="+mn-ea"/>
              <a:cs typeface="+mn-cs"/>
            </a:rPr>
            <a:t>EMPLOYEE LEAVE</a:t>
          </a:r>
        </a:p>
        <a:p>
          <a:endParaRPr lang="en-IN" sz="1100"/>
        </a:p>
      </xdr:txBody>
    </xdr:sp>
    <xdr:clientData/>
  </xdr:twoCellAnchor>
  <xdr:twoCellAnchor>
    <xdr:from>
      <xdr:col>6</xdr:col>
      <xdr:colOff>38100</xdr:colOff>
      <xdr:row>27</xdr:row>
      <xdr:rowOff>129540</xdr:rowOff>
    </xdr:from>
    <xdr:to>
      <xdr:col>8</xdr:col>
      <xdr:colOff>312420</xdr:colOff>
      <xdr:row>29</xdr:row>
      <xdr:rowOff>60960</xdr:rowOff>
    </xdr:to>
    <xdr:sp macro="" textlink="">
      <xdr:nvSpPr>
        <xdr:cNvPr id="58" name="TextBox 57">
          <a:hlinkClick xmlns:r="http://schemas.openxmlformats.org/officeDocument/2006/relationships" r:id="rId14"/>
        </xdr:cNvPr>
        <xdr:cNvSpPr txBox="1"/>
      </xdr:nvSpPr>
      <xdr:spPr>
        <a:xfrm>
          <a:off x="3695700" y="5067300"/>
          <a:ext cx="149352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400" b="1">
              <a:solidFill>
                <a:schemeClr val="dk1"/>
              </a:solidFill>
              <a:latin typeface="+mn-lt"/>
              <a:ea typeface="+mn-ea"/>
              <a:cs typeface="+mn-cs"/>
            </a:rPr>
            <a:t>PIVOT TABLES</a:t>
          </a:r>
        </a:p>
      </xdr:txBody>
    </xdr:sp>
    <xdr:clientData/>
  </xdr:twoCellAnchor>
  <xdr:twoCellAnchor>
    <xdr:from>
      <xdr:col>8</xdr:col>
      <xdr:colOff>563880</xdr:colOff>
      <xdr:row>27</xdr:row>
      <xdr:rowOff>144780</xdr:rowOff>
    </xdr:from>
    <xdr:to>
      <xdr:col>11</xdr:col>
      <xdr:colOff>205740</xdr:colOff>
      <xdr:row>29</xdr:row>
      <xdr:rowOff>60960</xdr:rowOff>
    </xdr:to>
    <xdr:sp macro="" textlink="">
      <xdr:nvSpPr>
        <xdr:cNvPr id="59" name="TextBox 58">
          <a:hlinkClick xmlns:r="http://schemas.openxmlformats.org/officeDocument/2006/relationships" r:id="rId15"/>
        </xdr:cNvPr>
        <xdr:cNvSpPr txBox="1"/>
      </xdr:nvSpPr>
      <xdr:spPr>
        <a:xfrm>
          <a:off x="5440680" y="5082540"/>
          <a:ext cx="147066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400" b="1">
              <a:solidFill>
                <a:schemeClr val="dk1"/>
              </a:solidFill>
              <a:latin typeface="+mn-lt"/>
              <a:ea typeface="+mn-ea"/>
              <a:cs typeface="+mn-cs"/>
            </a:rPr>
            <a:t>ORIGINAL DATA</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ashank Tiwari" refreshedDate="45937.647973842591" createdVersion="4" refreshedVersion="4" minRefreshableVersion="3" recordCount="50">
  <cacheSource type="worksheet">
    <worksheetSource ref="A4:M54" sheet="Employee_Leave"/>
  </cacheSource>
  <cacheFields count="13">
    <cacheField name="Employee ID" numFmtId="0">
      <sharedItems count="50">
        <s v="E101"/>
        <s v="E102"/>
        <s v="E103"/>
        <s v="E104"/>
        <s v="E105"/>
        <s v="E106"/>
        <s v="E107"/>
        <s v="E108"/>
        <s v="E109"/>
        <s v="E110"/>
        <s v="E111"/>
        <s v="E112"/>
        <s v="E113"/>
        <s v="E114"/>
        <s v="E115"/>
        <s v="E116"/>
        <s v="E117"/>
        <s v="E118"/>
        <s v="E119"/>
        <s v="E120"/>
        <s v="E121"/>
        <s v="E122"/>
        <s v="E123"/>
        <s v="E124"/>
        <s v="E125"/>
        <s v="E126"/>
        <s v="E127"/>
        <s v="E128"/>
        <s v="E129"/>
        <s v="E130"/>
        <s v="E131"/>
        <s v="E132"/>
        <s v="E133"/>
        <s v="E134"/>
        <s v="E135"/>
        <s v="E136"/>
        <s v="E137"/>
        <s v="E138"/>
        <s v="E139"/>
        <s v="E140"/>
        <s v="E141"/>
        <s v="E142"/>
        <s v="E143"/>
        <s v="E144"/>
        <s v="E145"/>
        <s v="E146"/>
        <s v="E147"/>
        <s v="E148"/>
        <s v="E149"/>
        <s v="E150"/>
      </sharedItems>
    </cacheField>
    <cacheField name="Employee Name" numFmtId="49">
      <sharedItems count="20">
        <s v="Rajesh Kumar"/>
        <s v="Priya Sharma"/>
        <s v="Ankit Verma"/>
        <s v="Neha Gupta"/>
        <s v="Karan Joshi"/>
        <s v="Simran Kaur"/>
        <s v="Arjun Reddy"/>
        <s v="Tanya Sharma"/>
        <s v="Raj Patel"/>
        <s v="Ananya Singh"/>
        <s v="Vikram Singh"/>
        <s v="Pooja Mehta"/>
        <s v="Manish Sharma"/>
        <s v="Priya Verma"/>
        <s v="Rohit Gupta"/>
        <s v="Anjali Singh"/>
        <s v="Kunal Reddy"/>
        <s v="Sneha Sharma"/>
        <s v="Aman Patel"/>
        <s v="Tanya Verma"/>
      </sharedItems>
    </cacheField>
    <cacheField name="Department" numFmtId="49">
      <sharedItems count="3">
        <s v="HR"/>
        <s v="IT"/>
        <s v="Sales"/>
      </sharedItems>
    </cacheField>
    <cacheField name="Designation" numFmtId="49">
      <sharedItems count="3">
        <s v="Manager"/>
        <s v="Developer"/>
        <s v="Executive"/>
      </sharedItems>
    </cacheField>
    <cacheField name="Leave Type" numFmtId="49">
      <sharedItems count="3">
        <s v="Casual Leave"/>
        <s v="Sick Leave"/>
        <s v="Earned Leave"/>
      </sharedItems>
    </cacheField>
    <cacheField name="Leave Start Date" numFmtId="14">
      <sharedItems containsSemiMixedTypes="0" containsNonDate="0" containsDate="1" containsString="0" minDate="2025-09-01T00:00:00" maxDate="2025-11-02T00:00:00"/>
    </cacheField>
    <cacheField name="Leave End Date" numFmtId="14">
      <sharedItems containsSemiMixedTypes="0" containsNonDate="0" containsDate="1" containsString="0" minDate="2025-09-02T00:00:00" maxDate="2025-11-04T00:00:00"/>
    </cacheField>
    <cacheField name="Status" numFmtId="49">
      <sharedItems count="3">
        <s v="Approved"/>
        <s v="Pending"/>
        <s v="Rejected"/>
      </sharedItems>
    </cacheField>
    <cacheField name="Remarks" numFmtId="49">
      <sharedItems count="8">
        <s v="Family Function"/>
        <s v="Fever"/>
        <s v="Vacation"/>
        <s v="Flu"/>
        <s v="Personal Work"/>
        <s v="Not Eligible"/>
        <s v="Family Event"/>
        <s v="Travel"/>
      </sharedItems>
    </cacheField>
    <cacheField name="Total Leave Status" numFmtId="1">
      <sharedItems containsSemiMixedTypes="0" containsString="0" containsNumber="1" containsInteger="1" minValue="0" maxValue="2"/>
    </cacheField>
    <cacheField name="Month" numFmtId="14">
      <sharedItems count="3">
        <s v="September"/>
        <s v="October"/>
        <s v="November"/>
      </sharedItems>
    </cacheField>
    <cacheField name="First Name" numFmtId="0">
      <sharedItems/>
    </cacheField>
    <cacheField name="Last Name"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0">
  <r>
    <x v="0"/>
    <x v="0"/>
    <x v="0"/>
    <x v="0"/>
    <x v="0"/>
    <d v="2025-09-01T00:00:00"/>
    <d v="2025-09-03T00:00:00"/>
    <x v="0"/>
    <x v="0"/>
    <n v="2"/>
    <x v="0"/>
    <s v="Rajesh"/>
    <s v="Kumar"/>
  </r>
  <r>
    <x v="1"/>
    <x v="1"/>
    <x v="1"/>
    <x v="1"/>
    <x v="1"/>
    <d v="2025-09-02T00:00:00"/>
    <d v="2025-09-02T00:00:00"/>
    <x v="0"/>
    <x v="1"/>
    <n v="0"/>
    <x v="0"/>
    <s v="Priya"/>
    <s v="Sharma"/>
  </r>
  <r>
    <x v="2"/>
    <x v="2"/>
    <x v="2"/>
    <x v="2"/>
    <x v="0"/>
    <d v="2025-09-05T00:00:00"/>
    <d v="2025-09-07T00:00:00"/>
    <x v="1"/>
    <x v="2"/>
    <n v="2"/>
    <x v="0"/>
    <s v="Ankit"/>
    <s v="Verma"/>
  </r>
  <r>
    <x v="3"/>
    <x v="3"/>
    <x v="0"/>
    <x v="2"/>
    <x v="1"/>
    <d v="2025-09-08T00:00:00"/>
    <d v="2025-09-08T00:00:00"/>
    <x v="0"/>
    <x v="3"/>
    <n v="0"/>
    <x v="0"/>
    <s v="Neha"/>
    <s v="Gupta"/>
  </r>
  <r>
    <x v="4"/>
    <x v="4"/>
    <x v="1"/>
    <x v="1"/>
    <x v="2"/>
    <d v="2025-09-10T00:00:00"/>
    <d v="2025-09-12T00:00:00"/>
    <x v="0"/>
    <x v="4"/>
    <n v="2"/>
    <x v="0"/>
    <s v="Karan"/>
    <s v="Joshi"/>
  </r>
  <r>
    <x v="5"/>
    <x v="5"/>
    <x v="2"/>
    <x v="2"/>
    <x v="0"/>
    <d v="2025-09-12T00:00:00"/>
    <d v="2025-09-14T00:00:00"/>
    <x v="2"/>
    <x v="5"/>
    <n v="2"/>
    <x v="0"/>
    <s v="Simran"/>
    <s v="Kaur"/>
  </r>
  <r>
    <x v="6"/>
    <x v="6"/>
    <x v="1"/>
    <x v="1"/>
    <x v="1"/>
    <d v="2025-09-15T00:00:00"/>
    <d v="2025-09-15T00:00:00"/>
    <x v="0"/>
    <x v="1"/>
    <n v="0"/>
    <x v="0"/>
    <s v="Arjun"/>
    <s v="Reddy"/>
  </r>
  <r>
    <x v="7"/>
    <x v="7"/>
    <x v="0"/>
    <x v="2"/>
    <x v="0"/>
    <d v="2025-09-18T00:00:00"/>
    <d v="2025-09-20T00:00:00"/>
    <x v="1"/>
    <x v="6"/>
    <n v="2"/>
    <x v="0"/>
    <s v="Tanya"/>
    <s v="Sharma"/>
  </r>
  <r>
    <x v="8"/>
    <x v="8"/>
    <x v="2"/>
    <x v="0"/>
    <x v="2"/>
    <d v="2025-09-20T00:00:00"/>
    <d v="2025-09-22T00:00:00"/>
    <x v="0"/>
    <x v="7"/>
    <n v="2"/>
    <x v="0"/>
    <s v="Raj"/>
    <s v="Patel"/>
  </r>
  <r>
    <x v="9"/>
    <x v="9"/>
    <x v="1"/>
    <x v="1"/>
    <x v="0"/>
    <d v="2025-09-22T00:00:00"/>
    <d v="2025-09-24T00:00:00"/>
    <x v="0"/>
    <x v="4"/>
    <n v="2"/>
    <x v="0"/>
    <s v="Ananya"/>
    <s v="Singh"/>
  </r>
  <r>
    <x v="10"/>
    <x v="10"/>
    <x v="0"/>
    <x v="0"/>
    <x v="0"/>
    <d v="2025-09-23T00:00:00"/>
    <d v="2025-09-25T00:00:00"/>
    <x v="0"/>
    <x v="0"/>
    <n v="2"/>
    <x v="0"/>
    <s v="Vikram"/>
    <s v="Singh"/>
  </r>
  <r>
    <x v="11"/>
    <x v="11"/>
    <x v="1"/>
    <x v="1"/>
    <x v="1"/>
    <d v="2025-09-24T00:00:00"/>
    <d v="2025-09-24T00:00:00"/>
    <x v="0"/>
    <x v="3"/>
    <n v="0"/>
    <x v="0"/>
    <s v="Pooja"/>
    <s v="Mehta"/>
  </r>
  <r>
    <x v="12"/>
    <x v="12"/>
    <x v="2"/>
    <x v="2"/>
    <x v="0"/>
    <d v="2025-09-25T00:00:00"/>
    <d v="2025-09-27T00:00:00"/>
    <x v="1"/>
    <x v="2"/>
    <n v="2"/>
    <x v="0"/>
    <s v="Manish"/>
    <s v="Sharma"/>
  </r>
  <r>
    <x v="13"/>
    <x v="13"/>
    <x v="0"/>
    <x v="2"/>
    <x v="2"/>
    <d v="2025-09-26T00:00:00"/>
    <d v="2025-09-28T00:00:00"/>
    <x v="0"/>
    <x v="4"/>
    <n v="2"/>
    <x v="0"/>
    <s v="Priya"/>
    <s v="Verma"/>
  </r>
  <r>
    <x v="14"/>
    <x v="14"/>
    <x v="1"/>
    <x v="1"/>
    <x v="0"/>
    <d v="2025-09-27T00:00:00"/>
    <d v="2025-09-29T00:00:00"/>
    <x v="0"/>
    <x v="6"/>
    <n v="2"/>
    <x v="0"/>
    <s v="Rohit"/>
    <s v="Gupta"/>
  </r>
  <r>
    <x v="15"/>
    <x v="15"/>
    <x v="2"/>
    <x v="2"/>
    <x v="1"/>
    <d v="2025-09-28T00:00:00"/>
    <d v="2025-09-28T00:00:00"/>
    <x v="0"/>
    <x v="1"/>
    <n v="0"/>
    <x v="0"/>
    <s v="Anjali"/>
    <s v="Singh"/>
  </r>
  <r>
    <x v="16"/>
    <x v="16"/>
    <x v="1"/>
    <x v="1"/>
    <x v="2"/>
    <d v="2025-09-29T00:00:00"/>
    <d v="2025-09-30T00:00:00"/>
    <x v="0"/>
    <x v="4"/>
    <n v="1"/>
    <x v="0"/>
    <s v="Kunal"/>
    <s v="Reddy"/>
  </r>
  <r>
    <x v="17"/>
    <x v="17"/>
    <x v="0"/>
    <x v="2"/>
    <x v="0"/>
    <d v="2025-09-30T00:00:00"/>
    <d v="2025-10-02T00:00:00"/>
    <x v="1"/>
    <x v="6"/>
    <n v="2"/>
    <x v="0"/>
    <s v="Sneha"/>
    <s v="Sharma"/>
  </r>
  <r>
    <x v="18"/>
    <x v="18"/>
    <x v="2"/>
    <x v="0"/>
    <x v="0"/>
    <d v="2025-10-01T00:00:00"/>
    <d v="2025-10-03T00:00:00"/>
    <x v="0"/>
    <x v="7"/>
    <n v="2"/>
    <x v="1"/>
    <s v="Aman"/>
    <s v="Patel"/>
  </r>
  <r>
    <x v="19"/>
    <x v="19"/>
    <x v="1"/>
    <x v="1"/>
    <x v="1"/>
    <d v="2025-10-02T00:00:00"/>
    <d v="2025-10-02T00:00:00"/>
    <x v="0"/>
    <x v="1"/>
    <n v="0"/>
    <x v="1"/>
    <s v="Tanya"/>
    <s v="Verma"/>
  </r>
  <r>
    <x v="20"/>
    <x v="0"/>
    <x v="0"/>
    <x v="0"/>
    <x v="0"/>
    <d v="2025-10-03T00:00:00"/>
    <d v="2025-10-05T00:00:00"/>
    <x v="0"/>
    <x v="0"/>
    <n v="2"/>
    <x v="1"/>
    <s v="Rajesh"/>
    <s v="Kumar"/>
  </r>
  <r>
    <x v="21"/>
    <x v="1"/>
    <x v="1"/>
    <x v="1"/>
    <x v="2"/>
    <d v="2025-10-04T00:00:00"/>
    <d v="2025-10-06T00:00:00"/>
    <x v="0"/>
    <x v="4"/>
    <n v="2"/>
    <x v="1"/>
    <s v="Priya"/>
    <s v="Sharma"/>
  </r>
  <r>
    <x v="22"/>
    <x v="2"/>
    <x v="2"/>
    <x v="2"/>
    <x v="0"/>
    <d v="2025-10-05T00:00:00"/>
    <d v="2025-10-07T00:00:00"/>
    <x v="1"/>
    <x v="2"/>
    <n v="2"/>
    <x v="1"/>
    <s v="Ankit"/>
    <s v="Verma"/>
  </r>
  <r>
    <x v="23"/>
    <x v="3"/>
    <x v="0"/>
    <x v="2"/>
    <x v="1"/>
    <d v="2025-10-06T00:00:00"/>
    <d v="2025-10-06T00:00:00"/>
    <x v="0"/>
    <x v="3"/>
    <n v="0"/>
    <x v="1"/>
    <s v="Neha"/>
    <s v="Gupta"/>
  </r>
  <r>
    <x v="24"/>
    <x v="4"/>
    <x v="1"/>
    <x v="1"/>
    <x v="0"/>
    <d v="2025-10-07T00:00:00"/>
    <d v="2025-10-09T00:00:00"/>
    <x v="0"/>
    <x v="6"/>
    <n v="2"/>
    <x v="1"/>
    <s v="Karan"/>
    <s v="Joshi"/>
  </r>
  <r>
    <x v="25"/>
    <x v="5"/>
    <x v="2"/>
    <x v="2"/>
    <x v="2"/>
    <d v="2025-10-08T00:00:00"/>
    <d v="2025-10-10T00:00:00"/>
    <x v="0"/>
    <x v="4"/>
    <n v="2"/>
    <x v="1"/>
    <s v="Simran"/>
    <s v="Kaur"/>
  </r>
  <r>
    <x v="26"/>
    <x v="6"/>
    <x v="1"/>
    <x v="1"/>
    <x v="1"/>
    <d v="2025-10-09T00:00:00"/>
    <d v="2025-10-09T00:00:00"/>
    <x v="0"/>
    <x v="1"/>
    <n v="0"/>
    <x v="1"/>
    <s v="Arjun"/>
    <s v="Reddy"/>
  </r>
  <r>
    <x v="27"/>
    <x v="7"/>
    <x v="0"/>
    <x v="2"/>
    <x v="0"/>
    <d v="2025-10-10T00:00:00"/>
    <d v="2025-10-12T00:00:00"/>
    <x v="1"/>
    <x v="6"/>
    <n v="2"/>
    <x v="1"/>
    <s v="Tanya"/>
    <s v="Sharma"/>
  </r>
  <r>
    <x v="28"/>
    <x v="8"/>
    <x v="2"/>
    <x v="0"/>
    <x v="2"/>
    <d v="2025-10-11T00:00:00"/>
    <d v="2025-10-13T00:00:00"/>
    <x v="0"/>
    <x v="7"/>
    <n v="2"/>
    <x v="1"/>
    <s v="Raj"/>
    <s v="Patel"/>
  </r>
  <r>
    <x v="29"/>
    <x v="9"/>
    <x v="1"/>
    <x v="1"/>
    <x v="0"/>
    <d v="2025-10-12T00:00:00"/>
    <d v="2025-10-14T00:00:00"/>
    <x v="0"/>
    <x v="4"/>
    <n v="2"/>
    <x v="1"/>
    <s v="Ananya"/>
    <s v="Singh"/>
  </r>
  <r>
    <x v="30"/>
    <x v="10"/>
    <x v="0"/>
    <x v="0"/>
    <x v="0"/>
    <d v="2025-10-13T00:00:00"/>
    <d v="2025-10-15T00:00:00"/>
    <x v="0"/>
    <x v="0"/>
    <n v="2"/>
    <x v="1"/>
    <s v="Vikram"/>
    <s v="Singh"/>
  </r>
  <r>
    <x v="31"/>
    <x v="11"/>
    <x v="1"/>
    <x v="1"/>
    <x v="1"/>
    <d v="2025-10-14T00:00:00"/>
    <d v="2025-10-14T00:00:00"/>
    <x v="0"/>
    <x v="1"/>
    <n v="0"/>
    <x v="1"/>
    <s v="Pooja"/>
    <s v="Mehta"/>
  </r>
  <r>
    <x v="32"/>
    <x v="12"/>
    <x v="2"/>
    <x v="2"/>
    <x v="0"/>
    <d v="2025-10-15T00:00:00"/>
    <d v="2025-10-17T00:00:00"/>
    <x v="1"/>
    <x v="2"/>
    <n v="2"/>
    <x v="1"/>
    <s v="Manish"/>
    <s v="Sharma"/>
  </r>
  <r>
    <x v="33"/>
    <x v="13"/>
    <x v="0"/>
    <x v="2"/>
    <x v="2"/>
    <d v="2025-10-16T00:00:00"/>
    <d v="2025-10-18T00:00:00"/>
    <x v="0"/>
    <x v="4"/>
    <n v="2"/>
    <x v="1"/>
    <s v="Priya"/>
    <s v="Verma"/>
  </r>
  <r>
    <x v="34"/>
    <x v="14"/>
    <x v="1"/>
    <x v="1"/>
    <x v="0"/>
    <d v="2025-10-17T00:00:00"/>
    <d v="2025-10-19T00:00:00"/>
    <x v="0"/>
    <x v="6"/>
    <n v="2"/>
    <x v="1"/>
    <s v="Rohit"/>
    <s v="Gupta"/>
  </r>
  <r>
    <x v="35"/>
    <x v="15"/>
    <x v="2"/>
    <x v="2"/>
    <x v="1"/>
    <d v="2025-10-18T00:00:00"/>
    <d v="2025-10-18T00:00:00"/>
    <x v="0"/>
    <x v="1"/>
    <n v="0"/>
    <x v="1"/>
    <s v="Anjali"/>
    <s v="Singh"/>
  </r>
  <r>
    <x v="36"/>
    <x v="16"/>
    <x v="1"/>
    <x v="1"/>
    <x v="2"/>
    <d v="2025-10-19T00:00:00"/>
    <d v="2025-10-21T00:00:00"/>
    <x v="0"/>
    <x v="4"/>
    <n v="2"/>
    <x v="1"/>
    <s v="Kunal"/>
    <s v="Reddy"/>
  </r>
  <r>
    <x v="37"/>
    <x v="17"/>
    <x v="0"/>
    <x v="2"/>
    <x v="0"/>
    <d v="2025-10-20T00:00:00"/>
    <d v="2025-10-22T00:00:00"/>
    <x v="1"/>
    <x v="6"/>
    <n v="2"/>
    <x v="1"/>
    <s v="Sneha"/>
    <s v="Sharma"/>
  </r>
  <r>
    <x v="38"/>
    <x v="18"/>
    <x v="2"/>
    <x v="0"/>
    <x v="0"/>
    <d v="2025-10-21T00:00:00"/>
    <d v="2025-10-23T00:00:00"/>
    <x v="0"/>
    <x v="7"/>
    <n v="2"/>
    <x v="1"/>
    <s v="Aman"/>
    <s v="Patel"/>
  </r>
  <r>
    <x v="39"/>
    <x v="19"/>
    <x v="1"/>
    <x v="1"/>
    <x v="1"/>
    <d v="2025-10-22T00:00:00"/>
    <d v="2025-10-22T00:00:00"/>
    <x v="0"/>
    <x v="1"/>
    <n v="0"/>
    <x v="1"/>
    <s v="Tanya"/>
    <s v="Verma"/>
  </r>
  <r>
    <x v="40"/>
    <x v="0"/>
    <x v="0"/>
    <x v="0"/>
    <x v="0"/>
    <d v="2025-10-23T00:00:00"/>
    <d v="2025-10-25T00:00:00"/>
    <x v="0"/>
    <x v="0"/>
    <n v="2"/>
    <x v="1"/>
    <s v="Rajesh"/>
    <s v="Kumar"/>
  </r>
  <r>
    <x v="41"/>
    <x v="1"/>
    <x v="1"/>
    <x v="1"/>
    <x v="2"/>
    <d v="2025-10-24T00:00:00"/>
    <d v="2025-10-26T00:00:00"/>
    <x v="0"/>
    <x v="4"/>
    <n v="2"/>
    <x v="1"/>
    <s v="Priya"/>
    <s v="Sharma"/>
  </r>
  <r>
    <x v="42"/>
    <x v="2"/>
    <x v="2"/>
    <x v="2"/>
    <x v="0"/>
    <d v="2025-10-25T00:00:00"/>
    <d v="2025-10-27T00:00:00"/>
    <x v="1"/>
    <x v="2"/>
    <n v="2"/>
    <x v="1"/>
    <s v="Ankit"/>
    <s v="Verma"/>
  </r>
  <r>
    <x v="43"/>
    <x v="3"/>
    <x v="0"/>
    <x v="2"/>
    <x v="1"/>
    <d v="2025-10-26T00:00:00"/>
    <d v="2025-10-26T00:00:00"/>
    <x v="0"/>
    <x v="3"/>
    <n v="0"/>
    <x v="1"/>
    <s v="Neha"/>
    <s v="Gupta"/>
  </r>
  <r>
    <x v="44"/>
    <x v="4"/>
    <x v="1"/>
    <x v="1"/>
    <x v="0"/>
    <d v="2025-10-27T00:00:00"/>
    <d v="2025-10-29T00:00:00"/>
    <x v="0"/>
    <x v="6"/>
    <n v="2"/>
    <x v="1"/>
    <s v="Karan"/>
    <s v="Joshi"/>
  </r>
  <r>
    <x v="45"/>
    <x v="5"/>
    <x v="2"/>
    <x v="2"/>
    <x v="2"/>
    <d v="2025-10-28T00:00:00"/>
    <d v="2025-10-30T00:00:00"/>
    <x v="0"/>
    <x v="4"/>
    <n v="2"/>
    <x v="1"/>
    <s v="Simran"/>
    <s v="Kaur"/>
  </r>
  <r>
    <x v="46"/>
    <x v="6"/>
    <x v="1"/>
    <x v="1"/>
    <x v="1"/>
    <d v="2025-10-29T00:00:00"/>
    <d v="2025-10-29T00:00:00"/>
    <x v="0"/>
    <x v="1"/>
    <n v="0"/>
    <x v="1"/>
    <s v="Arjun"/>
    <s v="Reddy"/>
  </r>
  <r>
    <x v="47"/>
    <x v="7"/>
    <x v="0"/>
    <x v="2"/>
    <x v="0"/>
    <d v="2025-10-30T00:00:00"/>
    <d v="2025-11-01T00:00:00"/>
    <x v="1"/>
    <x v="6"/>
    <n v="2"/>
    <x v="1"/>
    <s v="Tanya"/>
    <s v="Sharma"/>
  </r>
  <r>
    <x v="48"/>
    <x v="8"/>
    <x v="2"/>
    <x v="0"/>
    <x v="2"/>
    <d v="2025-10-31T00:00:00"/>
    <d v="2025-11-02T00:00:00"/>
    <x v="0"/>
    <x v="7"/>
    <n v="2"/>
    <x v="1"/>
    <s v="Raj"/>
    <s v="Patel"/>
  </r>
  <r>
    <x v="49"/>
    <x v="9"/>
    <x v="1"/>
    <x v="1"/>
    <x v="0"/>
    <d v="2025-11-01T00:00:00"/>
    <d v="2025-11-03T00:00:00"/>
    <x v="0"/>
    <x v="4"/>
    <n v="2"/>
    <x v="2"/>
    <s v="Ananya"/>
    <s v="Sing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0" cacheId="0" applyNumberFormats="0" applyBorderFormats="0" applyFontFormats="0" applyPatternFormats="0" applyAlignmentFormats="0" applyWidthHeightFormats="1" dataCaption="Values" updatedVersion="4" minRefreshableVersion="3" itemPrintTitles="1" createdVersion="4" indent="0" outline="1" outlineData="1" multipleFieldFilters="0" chartFormat="3">
  <location ref="J10:K14" firstHeaderRow="1" firstDataRow="1" firstDataCol="1"/>
  <pivotFields count="13">
    <pivotField dataField="1"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items count="21">
        <item x="18"/>
        <item x="9"/>
        <item x="15"/>
        <item x="2"/>
        <item x="6"/>
        <item x="4"/>
        <item x="16"/>
        <item x="12"/>
        <item x="3"/>
        <item x="11"/>
        <item x="1"/>
        <item x="13"/>
        <item x="8"/>
        <item x="0"/>
        <item x="14"/>
        <item x="5"/>
        <item x="17"/>
        <item x="7"/>
        <item x="19"/>
        <item x="10"/>
        <item t="default"/>
      </items>
    </pivotField>
    <pivotField showAll="0">
      <items count="4">
        <item x="0"/>
        <item x="1"/>
        <item x="2"/>
        <item t="default"/>
      </items>
    </pivotField>
    <pivotField showAll="0">
      <items count="4">
        <item x="1"/>
        <item x="2"/>
        <item x="0"/>
        <item t="default"/>
      </items>
    </pivotField>
    <pivotField showAll="0">
      <items count="4">
        <item x="0"/>
        <item x="2"/>
        <item x="1"/>
        <item t="default"/>
      </items>
    </pivotField>
    <pivotField numFmtId="14" showAll="0"/>
    <pivotField numFmtId="14" showAll="0"/>
    <pivotField axis="axisRow" showAll="0">
      <items count="4">
        <item x="0"/>
        <item x="1"/>
        <item x="2"/>
        <item t="default"/>
      </items>
    </pivotField>
    <pivotField showAll="0">
      <items count="9">
        <item h="1" x="6"/>
        <item h="1" x="0"/>
        <item x="1"/>
        <item h="1" x="3"/>
        <item h="1" x="5"/>
        <item h="1" x="4"/>
        <item h="1" x="7"/>
        <item h="1" x="2"/>
        <item t="default"/>
      </items>
    </pivotField>
    <pivotField numFmtId="1" showAll="0"/>
    <pivotField showAll="0">
      <items count="4">
        <item x="0"/>
        <item x="1"/>
        <item x="2"/>
        <item t="default"/>
      </items>
    </pivotField>
    <pivotField showAll="0"/>
    <pivotField showAll="0"/>
  </pivotFields>
  <rowFields count="1">
    <field x="7"/>
  </rowFields>
  <rowItems count="4">
    <i>
      <x/>
    </i>
    <i>
      <x v="1"/>
    </i>
    <i>
      <x v="2"/>
    </i>
    <i t="grand">
      <x/>
    </i>
  </rowItems>
  <colItems count="1">
    <i/>
  </colItems>
  <dataFields count="1">
    <dataField name="Count of Employee ID" fld="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8" cacheId="0" applyNumberFormats="0" applyBorderFormats="0" applyFontFormats="0" applyPatternFormats="0" applyAlignmentFormats="0" applyWidthHeightFormats="1" dataCaption="Values" updatedVersion="4" minRefreshableVersion="3" itemPrintTitles="1" createdVersion="4" indent="0" outline="1" outlineData="1" multipleFieldFilters="0" chartFormat="3">
  <location ref="G18:H22" firstHeaderRow="1" firstDataRow="1" firstDataCol="1"/>
  <pivotFields count="13">
    <pivotField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items count="21">
        <item x="18"/>
        <item x="9"/>
        <item x="15"/>
        <item x="2"/>
        <item x="6"/>
        <item x="4"/>
        <item x="16"/>
        <item x="12"/>
        <item x="3"/>
        <item x="11"/>
        <item x="1"/>
        <item x="13"/>
        <item x="8"/>
        <item x="0"/>
        <item x="14"/>
        <item x="5"/>
        <item x="17"/>
        <item x="7"/>
        <item x="19"/>
        <item x="10"/>
        <item t="default"/>
      </items>
    </pivotField>
    <pivotField axis="axisRow" showAll="0">
      <items count="4">
        <item x="0"/>
        <item x="1"/>
        <item x="2"/>
        <item t="default"/>
      </items>
    </pivotField>
    <pivotField showAll="0">
      <items count="4">
        <item x="1"/>
        <item x="2"/>
        <item x="0"/>
        <item t="default"/>
      </items>
    </pivotField>
    <pivotField showAll="0">
      <items count="4">
        <item x="0"/>
        <item x="2"/>
        <item x="1"/>
        <item t="default"/>
      </items>
    </pivotField>
    <pivotField numFmtId="14" showAll="0"/>
    <pivotField numFmtId="14" showAll="0"/>
    <pivotField showAll="0"/>
    <pivotField showAll="0">
      <items count="9">
        <item h="1" x="6"/>
        <item h="1" x="0"/>
        <item x="1"/>
        <item h="1" x="3"/>
        <item h="1" x="5"/>
        <item h="1" x="4"/>
        <item h="1" x="7"/>
        <item h="1" x="2"/>
        <item t="default"/>
      </items>
    </pivotField>
    <pivotField dataField="1" numFmtId="1" showAll="0"/>
    <pivotField showAll="0">
      <items count="4">
        <item x="0"/>
        <item x="1"/>
        <item x="2"/>
        <item t="default"/>
      </items>
    </pivotField>
    <pivotField showAll="0"/>
    <pivotField showAll="0"/>
  </pivotFields>
  <rowFields count="1">
    <field x="2"/>
  </rowFields>
  <rowItems count="4">
    <i>
      <x/>
    </i>
    <i>
      <x v="1"/>
    </i>
    <i>
      <x v="2"/>
    </i>
    <i t="grand">
      <x/>
    </i>
  </rowItems>
  <colItems count="1">
    <i/>
  </colItems>
  <dataFields count="1">
    <dataField name="Average of Total Leave Status" fld="9" subtotal="average" baseField="2" baseItem="0"/>
  </dataFields>
  <formats count="2">
    <format dxfId="1">
      <pivotArea collapsedLevelsAreSubtotals="1" fieldPosition="0">
        <references count="1">
          <reference field="2" count="1">
            <x v="2"/>
          </reference>
        </references>
      </pivotArea>
    </format>
    <format dxfId="0">
      <pivotArea collapsedLevelsAreSubtotals="1" fieldPosition="0">
        <references count="1">
          <reference field="2" count="1">
            <x v="0"/>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4" minRefreshableVersion="3" itemPrintTitles="1" createdVersion="4" indent="0" outline="1" outlineData="1" multipleFieldFilters="0" chartFormat="4">
  <location ref="J3:K7" firstHeaderRow="1" firstDataRow="1" firstDataCol="1"/>
  <pivotFields count="13">
    <pivotField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items count="21">
        <item x="18"/>
        <item x="9"/>
        <item x="15"/>
        <item x="2"/>
        <item x="6"/>
        <item x="4"/>
        <item x="16"/>
        <item x="12"/>
        <item x="3"/>
        <item x="11"/>
        <item x="1"/>
        <item x="13"/>
        <item x="8"/>
        <item x="0"/>
        <item x="14"/>
        <item x="5"/>
        <item x="17"/>
        <item x="7"/>
        <item x="19"/>
        <item x="10"/>
        <item t="default"/>
      </items>
    </pivotField>
    <pivotField showAll="0">
      <items count="4">
        <item x="0"/>
        <item x="1"/>
        <item x="2"/>
        <item t="default"/>
      </items>
    </pivotField>
    <pivotField showAll="0">
      <items count="4">
        <item x="1"/>
        <item x="2"/>
        <item x="0"/>
        <item t="default"/>
      </items>
    </pivotField>
    <pivotField showAll="0">
      <items count="4">
        <item x="0"/>
        <item x="2"/>
        <item x="1"/>
        <item t="default"/>
      </items>
    </pivotField>
    <pivotField numFmtId="14" showAll="0"/>
    <pivotField numFmtId="14" showAll="0"/>
    <pivotField showAll="0"/>
    <pivotField showAll="0">
      <items count="9">
        <item h="1" x="6"/>
        <item h="1" x="0"/>
        <item x="1"/>
        <item h="1" x="3"/>
        <item h="1" x="5"/>
        <item h="1" x="4"/>
        <item h="1" x="7"/>
        <item h="1" x="2"/>
        <item t="default"/>
      </items>
    </pivotField>
    <pivotField dataField="1" numFmtId="1" showAll="0"/>
    <pivotField axis="axisRow" showAll="0">
      <items count="4">
        <item x="0"/>
        <item x="1"/>
        <item x="2"/>
        <item t="default"/>
      </items>
    </pivotField>
    <pivotField showAll="0"/>
    <pivotField showAll="0"/>
  </pivotFields>
  <rowFields count="1">
    <field x="10"/>
  </rowFields>
  <rowItems count="4">
    <i>
      <x/>
    </i>
    <i>
      <x v="1"/>
    </i>
    <i>
      <x v="2"/>
    </i>
    <i t="grand">
      <x/>
    </i>
  </rowItems>
  <colItems count="1">
    <i/>
  </colItems>
  <dataFields count="1">
    <dataField name="Sum of Total Leave Status" fld="9" baseField="0" baseItem="0"/>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4" minRefreshableVersion="3" itemPrintTitles="1" createdVersion="4" indent="0" outline="1" outlineData="1" multipleFieldFilters="0" chartFormat="3">
  <location ref="A3:B7" firstHeaderRow="1" firstDataRow="1" firstDataCol="1"/>
  <pivotFields count="13">
    <pivotField showAll="0"/>
    <pivotField showAll="0"/>
    <pivotField showAll="0">
      <items count="4">
        <item x="0"/>
        <item x="1"/>
        <item x="2"/>
        <item t="default"/>
      </items>
    </pivotField>
    <pivotField axis="axisRow" showAll="0">
      <items count="4">
        <item x="1"/>
        <item x="2"/>
        <item x="0"/>
        <item t="default"/>
      </items>
    </pivotField>
    <pivotField showAll="0"/>
    <pivotField numFmtId="14" showAll="0"/>
    <pivotField numFmtId="14" showAll="0"/>
    <pivotField showAll="0"/>
    <pivotField showAll="0">
      <items count="9">
        <item h="1" x="6"/>
        <item h="1" x="0"/>
        <item x="1"/>
        <item h="1" x="3"/>
        <item h="1" x="5"/>
        <item h="1" x="4"/>
        <item h="1" x="7"/>
        <item h="1" x="2"/>
        <item t="default"/>
      </items>
    </pivotField>
    <pivotField dataField="1" numFmtId="1" showAll="0"/>
    <pivotField showAll="0">
      <items count="4">
        <item x="0"/>
        <item x="1"/>
        <item x="2"/>
        <item t="default"/>
      </items>
    </pivotField>
    <pivotField showAll="0"/>
    <pivotField showAll="0"/>
  </pivotFields>
  <rowFields count="1">
    <field x="3"/>
  </rowFields>
  <rowItems count="4">
    <i>
      <x/>
    </i>
    <i>
      <x v="1"/>
    </i>
    <i>
      <x v="2"/>
    </i>
    <i t="grand">
      <x/>
    </i>
  </rowItems>
  <colItems count="1">
    <i/>
  </colItems>
  <dataFields count="1">
    <dataField name="Sum of Total Leave Status" fld="9"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4" minRefreshableVersion="3" itemPrintTitles="1" createdVersion="4" indent="0" outline="1" outlineData="1" multipleFieldFilters="0" chartFormat="4">
  <location ref="D3:E7" firstHeaderRow="1" firstDataRow="1" firstDataCol="1"/>
  <pivotFields count="13">
    <pivotField dataField="1" showAll="0"/>
    <pivotField showAll="0"/>
    <pivotField showAll="0">
      <items count="4">
        <item x="0"/>
        <item x="1"/>
        <item x="2"/>
        <item t="default"/>
      </items>
    </pivotField>
    <pivotField showAll="0">
      <items count="4">
        <item x="1"/>
        <item x="2"/>
        <item x="0"/>
        <item t="default"/>
      </items>
    </pivotField>
    <pivotField showAll="0"/>
    <pivotField numFmtId="14" showAll="0"/>
    <pivotField numFmtId="14" showAll="0"/>
    <pivotField axis="axisRow" showAll="0">
      <items count="4">
        <item x="0"/>
        <item x="1"/>
        <item x="2"/>
        <item t="default"/>
      </items>
    </pivotField>
    <pivotField showAll="0">
      <items count="9">
        <item h="1" x="6"/>
        <item h="1" x="0"/>
        <item x="1"/>
        <item h="1" x="3"/>
        <item h="1" x="5"/>
        <item h="1" x="4"/>
        <item h="1" x="7"/>
        <item h="1" x="2"/>
        <item t="default"/>
      </items>
    </pivotField>
    <pivotField numFmtId="1" showAll="0"/>
    <pivotField showAll="0">
      <items count="4">
        <item x="0"/>
        <item x="1"/>
        <item x="2"/>
        <item t="default"/>
      </items>
    </pivotField>
    <pivotField showAll="0"/>
    <pivotField showAll="0"/>
  </pivotFields>
  <rowFields count="1">
    <field x="7"/>
  </rowFields>
  <rowItems count="4">
    <i>
      <x/>
    </i>
    <i>
      <x v="1"/>
    </i>
    <i>
      <x v="2"/>
    </i>
    <i t="grand">
      <x/>
    </i>
  </rowItems>
  <colItems count="1">
    <i/>
  </colItems>
  <dataFields count="1">
    <dataField name="Count of Employee ID"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4" minRefreshableVersion="3" itemPrintTitles="1" createdVersion="4" indent="0" outline="1" outlineData="1" multipleFieldFilters="0" chartFormat="8">
  <location ref="A10:B18" firstHeaderRow="1" firstDataRow="1" firstDataCol="1"/>
  <pivotFields count="13">
    <pivotField showAll="0"/>
    <pivotField axis="axisRow" showAll="0" measureFilter="1">
      <items count="21">
        <item x="18"/>
        <item x="9"/>
        <item x="15"/>
        <item x="2"/>
        <item x="6"/>
        <item x="4"/>
        <item x="16"/>
        <item x="12"/>
        <item x="3"/>
        <item x="11"/>
        <item x="1"/>
        <item x="13"/>
        <item x="8"/>
        <item x="0"/>
        <item x="14"/>
        <item x="5"/>
        <item x="17"/>
        <item x="7"/>
        <item x="19"/>
        <item x="10"/>
        <item t="default"/>
      </items>
    </pivotField>
    <pivotField showAll="0">
      <items count="4">
        <item x="0"/>
        <item x="1"/>
        <item x="2"/>
        <item t="default"/>
      </items>
    </pivotField>
    <pivotField showAll="0">
      <items count="4">
        <item x="1"/>
        <item x="2"/>
        <item x="0"/>
        <item t="default"/>
      </items>
    </pivotField>
    <pivotField showAll="0"/>
    <pivotField numFmtId="14" showAll="0"/>
    <pivotField numFmtId="14" showAll="0"/>
    <pivotField showAll="0"/>
    <pivotField showAll="0">
      <items count="9">
        <item h="1" x="6"/>
        <item h="1" x="0"/>
        <item x="1"/>
        <item h="1" x="3"/>
        <item h="1" x="5"/>
        <item h="1" x="4"/>
        <item h="1" x="7"/>
        <item h="1" x="2"/>
        <item t="default"/>
      </items>
    </pivotField>
    <pivotField dataField="1" numFmtId="1" showAll="0"/>
    <pivotField showAll="0">
      <items count="4">
        <item x="0"/>
        <item x="1"/>
        <item x="2"/>
        <item t="default"/>
      </items>
    </pivotField>
    <pivotField showAll="0"/>
    <pivotField showAll="0"/>
  </pivotFields>
  <rowFields count="1">
    <field x="1"/>
  </rowFields>
  <rowItems count="8">
    <i>
      <x v="1"/>
    </i>
    <i>
      <x v="3"/>
    </i>
    <i>
      <x v="5"/>
    </i>
    <i>
      <x v="12"/>
    </i>
    <i>
      <x v="13"/>
    </i>
    <i>
      <x v="15"/>
    </i>
    <i>
      <x v="17"/>
    </i>
    <i t="grand">
      <x/>
    </i>
  </rowItems>
  <colItems count="1">
    <i/>
  </colItems>
  <dataFields count="1">
    <dataField name="Sum of Total Leave Status" fld="9"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2" filterVal="2"/>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9" cacheId="0" applyNumberFormats="0" applyBorderFormats="0" applyFontFormats="0" applyPatternFormats="0" applyAlignmentFormats="0" applyWidthHeightFormats="1" dataCaption="Values" updatedVersion="4" minRefreshableVersion="3" itemPrintTitles="1" createdVersion="4" indent="0" outline="1" outlineData="1" multipleFieldFilters="0" chartFormat="3">
  <location ref="D23:D24" firstHeaderRow="1" firstDataRow="1" firstDataCol="0"/>
  <pivotFields count="13">
    <pivotField dataField="1"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items count="21">
        <item x="18"/>
        <item x="9"/>
        <item x="15"/>
        <item x="2"/>
        <item x="6"/>
        <item x="4"/>
        <item x="16"/>
        <item x="12"/>
        <item x="3"/>
        <item x="11"/>
        <item x="1"/>
        <item x="13"/>
        <item x="8"/>
        <item x="0"/>
        <item x="14"/>
        <item x="5"/>
        <item x="17"/>
        <item x="7"/>
        <item x="19"/>
        <item x="10"/>
        <item t="default"/>
      </items>
    </pivotField>
    <pivotField showAll="0">
      <items count="4">
        <item x="0"/>
        <item x="1"/>
        <item x="2"/>
        <item t="default"/>
      </items>
    </pivotField>
    <pivotField showAll="0">
      <items count="4">
        <item x="1"/>
        <item x="2"/>
        <item x="0"/>
        <item t="default"/>
      </items>
    </pivotField>
    <pivotField showAll="0">
      <items count="4">
        <item x="0"/>
        <item x="2"/>
        <item x="1"/>
        <item t="default"/>
      </items>
    </pivotField>
    <pivotField numFmtId="14" showAll="0"/>
    <pivotField numFmtId="14" showAll="0"/>
    <pivotField showAll="0"/>
    <pivotField showAll="0">
      <items count="9">
        <item h="1" x="6"/>
        <item h="1" x="0"/>
        <item x="1"/>
        <item h="1" x="3"/>
        <item h="1" x="5"/>
        <item h="1" x="4"/>
        <item h="1" x="7"/>
        <item h="1" x="2"/>
        <item t="default"/>
      </items>
    </pivotField>
    <pivotField numFmtId="1" showAll="0"/>
    <pivotField showAll="0">
      <items count="4">
        <item x="0"/>
        <item x="1"/>
        <item x="2"/>
        <item t="default"/>
      </items>
    </pivotField>
    <pivotField showAll="0"/>
    <pivotField showAll="0"/>
  </pivotFields>
  <rowItems count="1">
    <i/>
  </rowItems>
  <colItems count="1">
    <i/>
  </colItems>
  <dataFields count="1">
    <dataField name="Count of Employe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4" minRefreshableVersion="3" itemPrintTitles="1" createdVersion="4" indent="0" outline="1" outlineData="1" multipleFieldFilters="0" chartFormat="4">
  <location ref="D10:E19" firstHeaderRow="1" firstDataRow="1" firstDataCol="1"/>
  <pivotFields count="13">
    <pivotField dataField="1"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items count="21">
        <item x="18"/>
        <item x="9"/>
        <item x="15"/>
        <item x="2"/>
        <item x="6"/>
        <item x="4"/>
        <item x="16"/>
        <item x="12"/>
        <item x="3"/>
        <item x="11"/>
        <item x="1"/>
        <item x="13"/>
        <item x="8"/>
        <item x="0"/>
        <item x="14"/>
        <item x="5"/>
        <item x="17"/>
        <item x="7"/>
        <item x="19"/>
        <item x="10"/>
        <item t="default"/>
      </items>
    </pivotField>
    <pivotField showAll="0">
      <items count="4">
        <item x="0"/>
        <item x="1"/>
        <item x="2"/>
        <item t="default"/>
      </items>
    </pivotField>
    <pivotField showAll="0">
      <items count="4">
        <item x="1"/>
        <item x="2"/>
        <item x="0"/>
        <item t="default"/>
      </items>
    </pivotField>
    <pivotField showAll="0"/>
    <pivotField numFmtId="14" showAll="0"/>
    <pivotField numFmtId="14" showAll="0"/>
    <pivotField showAll="0"/>
    <pivotField axis="axisRow" showAll="0">
      <items count="9">
        <item x="6"/>
        <item x="0"/>
        <item x="1"/>
        <item x="3"/>
        <item x="5"/>
        <item x="4"/>
        <item x="7"/>
        <item x="2"/>
        <item t="default"/>
      </items>
    </pivotField>
    <pivotField numFmtId="1" showAll="0"/>
    <pivotField showAll="0">
      <items count="4">
        <item x="0"/>
        <item x="1"/>
        <item x="2"/>
        <item t="default"/>
      </items>
    </pivotField>
    <pivotField showAll="0"/>
    <pivotField showAll="0"/>
  </pivotFields>
  <rowFields count="1">
    <field x="8"/>
  </rowFields>
  <rowItems count="9">
    <i>
      <x/>
    </i>
    <i>
      <x v="1"/>
    </i>
    <i>
      <x v="2"/>
    </i>
    <i>
      <x v="3"/>
    </i>
    <i>
      <x v="4"/>
    </i>
    <i>
      <x v="5"/>
    </i>
    <i>
      <x v="6"/>
    </i>
    <i>
      <x v="7"/>
    </i>
    <i t="grand">
      <x/>
    </i>
  </rowItems>
  <colItems count="1">
    <i/>
  </colItems>
  <dataFields count="1">
    <dataField name="Count of Employee ID"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4" minRefreshableVersion="3" itemPrintTitles="1" createdVersion="4" indent="0" outline="1" outlineData="1" multipleFieldFilters="0">
  <location ref="A20:B26" firstHeaderRow="1" firstDataRow="1" firstDataCol="1"/>
  <pivotFields count="13">
    <pivotField showAll="0"/>
    <pivotField axis="axisRow" showAll="0" measureFilter="1">
      <items count="21">
        <item x="18"/>
        <item x="9"/>
        <item x="15"/>
        <item x="2"/>
        <item x="6"/>
        <item x="4"/>
        <item x="16"/>
        <item x="12"/>
        <item x="3"/>
        <item x="11"/>
        <item x="1"/>
        <item x="13"/>
        <item x="8"/>
        <item x="0"/>
        <item x="14"/>
        <item x="5"/>
        <item x="17"/>
        <item x="7"/>
        <item x="19"/>
        <item x="10"/>
        <item t="default"/>
      </items>
    </pivotField>
    <pivotField showAll="0">
      <items count="4">
        <item x="0"/>
        <item x="1"/>
        <item x="2"/>
        <item t="default"/>
      </items>
    </pivotField>
    <pivotField showAll="0">
      <items count="4">
        <item x="1"/>
        <item x="2"/>
        <item x="0"/>
        <item t="default"/>
      </items>
    </pivotField>
    <pivotField showAll="0"/>
    <pivotField numFmtId="14" showAll="0"/>
    <pivotField numFmtId="14" showAll="0"/>
    <pivotField showAll="0"/>
    <pivotField showAll="0">
      <items count="9">
        <item h="1" x="6"/>
        <item h="1" x="0"/>
        <item x="1"/>
        <item h="1" x="3"/>
        <item h="1" x="5"/>
        <item h="1" x="4"/>
        <item h="1" x="7"/>
        <item h="1" x="2"/>
        <item t="default"/>
      </items>
    </pivotField>
    <pivotField dataField="1" numFmtId="1" showAll="0"/>
    <pivotField showAll="0">
      <items count="4">
        <item x="0"/>
        <item x="1"/>
        <item x="2"/>
        <item t="default"/>
      </items>
    </pivotField>
    <pivotField showAll="0"/>
    <pivotField showAll="0"/>
  </pivotFields>
  <rowFields count="1">
    <field x="1"/>
  </rowFields>
  <rowItems count="6">
    <i>
      <x v="2"/>
    </i>
    <i>
      <x v="4"/>
    </i>
    <i>
      <x v="8"/>
    </i>
    <i>
      <x v="9"/>
    </i>
    <i>
      <x v="18"/>
    </i>
    <i t="grand">
      <x/>
    </i>
  </rowItems>
  <colItems count="1">
    <i/>
  </colItems>
  <dataFields count="1">
    <dataField name="Sum of Total Leave Status" fld="9" baseField="0" baseItem="0"/>
  </dataFields>
  <pivotTableStyleInfo name="PivotStyleLight16" showRowHeaders="1" showColHeaders="1" showRowStripes="0" showColStripes="0" showLastColumn="1"/>
  <filters count="1">
    <filter fld="1"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4" minRefreshableVersion="3" itemPrintTitles="1" createdVersion="4" indent="0" outline="1" outlineData="1" multipleFieldFilters="0" chartFormat="3">
  <location ref="G10:H14" firstHeaderRow="1" firstDataRow="1" firstDataCol="1"/>
  <pivotFields count="13">
    <pivotField dataField="1"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items count="21">
        <item x="18"/>
        <item x="9"/>
        <item x="15"/>
        <item x="2"/>
        <item x="6"/>
        <item x="4"/>
        <item x="16"/>
        <item x="12"/>
        <item x="3"/>
        <item x="11"/>
        <item x="1"/>
        <item x="13"/>
        <item x="8"/>
        <item x="0"/>
        <item x="14"/>
        <item x="5"/>
        <item x="17"/>
        <item x="7"/>
        <item x="19"/>
        <item x="10"/>
        <item t="default"/>
      </items>
    </pivotField>
    <pivotField showAll="0">
      <items count="4">
        <item x="0"/>
        <item x="1"/>
        <item x="2"/>
        <item t="default"/>
      </items>
    </pivotField>
    <pivotField showAll="0">
      <items count="4">
        <item x="1"/>
        <item x="2"/>
        <item x="0"/>
        <item t="default"/>
      </items>
    </pivotField>
    <pivotField axis="axisRow" showAll="0">
      <items count="4">
        <item x="0"/>
        <item x="2"/>
        <item x="1"/>
        <item t="default"/>
      </items>
    </pivotField>
    <pivotField numFmtId="14" showAll="0"/>
    <pivotField numFmtId="14" showAll="0"/>
    <pivotField showAll="0"/>
    <pivotField showAll="0">
      <items count="9">
        <item h="1" x="6"/>
        <item h="1" x="0"/>
        <item x="1"/>
        <item h="1" x="3"/>
        <item h="1" x="5"/>
        <item h="1" x="4"/>
        <item h="1" x="7"/>
        <item h="1" x="2"/>
        <item t="default"/>
      </items>
    </pivotField>
    <pivotField numFmtId="1" showAll="0"/>
    <pivotField showAll="0">
      <items count="4">
        <item x="0"/>
        <item x="1"/>
        <item x="2"/>
        <item t="default"/>
      </items>
    </pivotField>
    <pivotField showAll="0"/>
    <pivotField showAll="0"/>
  </pivotFields>
  <rowFields count="1">
    <field x="4"/>
  </rowFields>
  <rowItems count="4">
    <i>
      <x/>
    </i>
    <i>
      <x v="1"/>
    </i>
    <i>
      <x v="2"/>
    </i>
    <i t="grand">
      <x/>
    </i>
  </rowItems>
  <colItems count="1">
    <i/>
  </colItems>
  <dataFields count="1">
    <dataField name="Count of Employee ID" fld="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4" minRefreshableVersion="3" itemPrintTitles="1" createdVersion="4" indent="0" outline="1" outlineData="1" multipleFieldFilters="0" chartFormat="3">
  <location ref="G3:H7" firstHeaderRow="1" firstDataRow="1" firstDataCol="1"/>
  <pivotFields count="13">
    <pivotField showAll="0"/>
    <pivotField showAll="0"/>
    <pivotField axis="axisRow" showAll="0">
      <items count="4">
        <item x="0"/>
        <item x="1"/>
        <item x="2"/>
        <item t="default"/>
      </items>
    </pivotField>
    <pivotField showAll="0">
      <items count="4">
        <item x="1"/>
        <item x="2"/>
        <item x="0"/>
        <item t="default"/>
      </items>
    </pivotField>
    <pivotField showAll="0"/>
    <pivotField numFmtId="14" showAll="0"/>
    <pivotField numFmtId="14" showAll="0"/>
    <pivotField showAll="0">
      <items count="4">
        <item x="0"/>
        <item x="1"/>
        <item x="2"/>
        <item t="default"/>
      </items>
    </pivotField>
    <pivotField showAll="0">
      <items count="9">
        <item h="1" x="6"/>
        <item h="1" x="0"/>
        <item x="1"/>
        <item h="1" x="3"/>
        <item h="1" x="5"/>
        <item h="1" x="4"/>
        <item h="1" x="7"/>
        <item h="1" x="2"/>
        <item t="default"/>
      </items>
    </pivotField>
    <pivotField dataField="1" numFmtId="1" showAll="0"/>
    <pivotField showAll="0">
      <items count="4">
        <item x="0"/>
        <item x="1"/>
        <item x="2"/>
        <item t="default"/>
      </items>
    </pivotField>
    <pivotField showAll="0"/>
    <pivotField showAll="0"/>
  </pivotFields>
  <rowFields count="1">
    <field x="2"/>
  </rowFields>
  <rowItems count="4">
    <i>
      <x/>
    </i>
    <i>
      <x v="1"/>
    </i>
    <i>
      <x v="2"/>
    </i>
    <i t="grand">
      <x/>
    </i>
  </rowItems>
  <colItems count="1">
    <i/>
  </colItems>
  <dataFields count="1">
    <dataField name="Sum of Total Leave Status" fld="9"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7" name="PivotTable12"/>
    <pivotTable tabId="7" name="PivotTable10"/>
    <pivotTable tabId="7" name="PivotTable13"/>
    <pivotTable tabId="7" name="PivotTable14"/>
    <pivotTable tabId="7" name="PivotTable15"/>
    <pivotTable tabId="7" name="PivotTable16"/>
    <pivotTable tabId="7" name="PivotTable17"/>
    <pivotTable tabId="7" name="PivotTable18"/>
    <pivotTable tabId="7" name="PivotTable19"/>
    <pivotTable tabId="7" name="PivotTable20"/>
    <pivotTable tabId="7" name="PivotTable9"/>
  </pivotTables>
  <data>
    <tabular pivotCacheId="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 1" cache="Slicer_Department" caption="Department" columnCount="3" style="SlicerStyleDark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workbookViewId="0"/>
  </sheetViews>
  <sheetFormatPr defaultRowHeight="14.4" x14ac:dyDescent="0.3"/>
  <cols>
    <col min="1" max="1" width="9.33203125" bestFit="1" customWidth="1"/>
    <col min="2" max="2" width="14.44140625" bestFit="1" customWidth="1"/>
    <col min="3" max="3" width="11.21875" bestFit="1" customWidth="1"/>
    <col min="4" max="4" width="11" bestFit="1" customWidth="1"/>
    <col min="5" max="5" width="10.109375" bestFit="1" customWidth="1"/>
    <col min="6" max="7" width="10.33203125" bestFit="1" customWidth="1"/>
    <col min="8" max="8" width="8" bestFit="1" customWidth="1"/>
  </cols>
  <sheetData>
    <row r="1" spans="1:10" ht="43.2" x14ac:dyDescent="0.3">
      <c r="A1" s="2" t="s">
        <v>0</v>
      </c>
      <c r="B1" s="2" t="s">
        <v>1</v>
      </c>
      <c r="C1" s="2" t="s">
        <v>33</v>
      </c>
      <c r="D1" s="2" t="s">
        <v>34</v>
      </c>
      <c r="E1" s="2" t="s">
        <v>2</v>
      </c>
      <c r="F1" s="2" t="s">
        <v>3</v>
      </c>
      <c r="G1" s="2" t="s">
        <v>4</v>
      </c>
      <c r="H1" s="2" t="s">
        <v>35</v>
      </c>
      <c r="I1" s="2" t="s">
        <v>5</v>
      </c>
      <c r="J1" s="2" t="s">
        <v>6</v>
      </c>
    </row>
    <row r="2" spans="1:10" ht="28.8" x14ac:dyDescent="0.3">
      <c r="A2" s="3" t="s">
        <v>7</v>
      </c>
      <c r="B2" s="3" t="s">
        <v>8</v>
      </c>
      <c r="C2" s="3" t="s">
        <v>9</v>
      </c>
      <c r="D2" s="3" t="s">
        <v>10</v>
      </c>
      <c r="E2" s="3" t="s">
        <v>11</v>
      </c>
      <c r="F2" s="4">
        <v>45901</v>
      </c>
      <c r="G2" s="4">
        <v>45903</v>
      </c>
      <c r="H2" s="3"/>
      <c r="I2" s="3" t="s">
        <v>12</v>
      </c>
      <c r="J2" s="3" t="s">
        <v>13</v>
      </c>
    </row>
    <row r="3" spans="1:10" x14ac:dyDescent="0.3">
      <c r="A3" s="3" t="s">
        <v>14</v>
      </c>
      <c r="B3" s="3" t="s">
        <v>15</v>
      </c>
      <c r="C3" s="3" t="s">
        <v>36</v>
      </c>
      <c r="D3" s="3" t="s">
        <v>16</v>
      </c>
      <c r="E3" s="3" t="s">
        <v>17</v>
      </c>
      <c r="F3" s="4">
        <v>45902</v>
      </c>
      <c r="G3" s="4">
        <v>45902</v>
      </c>
      <c r="H3" s="3"/>
      <c r="I3" s="3" t="s">
        <v>12</v>
      </c>
      <c r="J3" s="3" t="s">
        <v>18</v>
      </c>
    </row>
    <row r="4" spans="1:10" ht="28.8" x14ac:dyDescent="0.3">
      <c r="A4" s="3" t="s">
        <v>26</v>
      </c>
      <c r="B4" s="3" t="s">
        <v>19</v>
      </c>
      <c r="C4" s="3" t="s">
        <v>20</v>
      </c>
      <c r="D4" s="3" t="s">
        <v>21</v>
      </c>
      <c r="E4" s="3" t="s">
        <v>11</v>
      </c>
      <c r="F4" s="4">
        <v>45905</v>
      </c>
      <c r="G4" s="4">
        <v>45907</v>
      </c>
      <c r="H4" s="3"/>
      <c r="I4" s="3" t="s">
        <v>22</v>
      </c>
      <c r="J4" s="3" t="s">
        <v>23</v>
      </c>
    </row>
    <row r="5" spans="1:10" x14ac:dyDescent="0.3">
      <c r="A5" s="3" t="s">
        <v>27</v>
      </c>
      <c r="B5" s="3" t="s">
        <v>24</v>
      </c>
      <c r="C5" s="3" t="s">
        <v>9</v>
      </c>
      <c r="D5" s="3" t="s">
        <v>21</v>
      </c>
      <c r="E5" s="3" t="s">
        <v>17</v>
      </c>
      <c r="F5" s="4">
        <v>45908</v>
      </c>
      <c r="G5" s="4">
        <v>45908</v>
      </c>
      <c r="H5" s="3"/>
      <c r="I5" s="3" t="s">
        <v>12</v>
      </c>
      <c r="J5" s="3" t="s">
        <v>25</v>
      </c>
    </row>
    <row r="6" spans="1:10" ht="28.8" x14ac:dyDescent="0.3">
      <c r="A6" s="3" t="s">
        <v>28</v>
      </c>
      <c r="B6" s="3" t="s">
        <v>37</v>
      </c>
      <c r="C6" s="3" t="s">
        <v>36</v>
      </c>
      <c r="D6" s="3" t="s">
        <v>16</v>
      </c>
      <c r="E6" s="3" t="s">
        <v>29</v>
      </c>
      <c r="F6" s="4">
        <v>45910</v>
      </c>
      <c r="G6" s="4">
        <v>45912</v>
      </c>
      <c r="H6" s="3"/>
      <c r="I6" s="3" t="s">
        <v>12</v>
      </c>
      <c r="J6" s="3" t="s">
        <v>30</v>
      </c>
    </row>
    <row r="7" spans="1:10" ht="28.8" x14ac:dyDescent="0.3">
      <c r="A7" s="3" t="s">
        <v>38</v>
      </c>
      <c r="B7" s="3" t="s">
        <v>31</v>
      </c>
      <c r="C7" s="3" t="s">
        <v>20</v>
      </c>
      <c r="D7" s="3" t="s">
        <v>21</v>
      </c>
      <c r="E7" s="3" t="s">
        <v>11</v>
      </c>
      <c r="F7" s="4">
        <v>45912</v>
      </c>
      <c r="G7" s="4">
        <v>45914</v>
      </c>
      <c r="H7" s="3"/>
      <c r="I7" s="3" t="s">
        <v>39</v>
      </c>
      <c r="J7" s="3" t="s">
        <v>32</v>
      </c>
    </row>
    <row r="8" spans="1:10" x14ac:dyDescent="0.3">
      <c r="A8" s="3" t="s">
        <v>40</v>
      </c>
      <c r="B8" s="3" t="s">
        <v>41</v>
      </c>
      <c r="C8" s="3" t="s">
        <v>36</v>
      </c>
      <c r="D8" s="3" t="s">
        <v>16</v>
      </c>
      <c r="E8" s="3" t="s">
        <v>17</v>
      </c>
      <c r="F8" s="4">
        <v>45915</v>
      </c>
      <c r="G8" s="4">
        <v>45915</v>
      </c>
      <c r="H8" s="3"/>
      <c r="I8" s="3" t="s">
        <v>12</v>
      </c>
      <c r="J8" s="3" t="s">
        <v>18</v>
      </c>
    </row>
    <row r="9" spans="1:10" ht="28.8" x14ac:dyDescent="0.3">
      <c r="A9" s="3" t="s">
        <v>42</v>
      </c>
      <c r="B9" s="3" t="s">
        <v>43</v>
      </c>
      <c r="C9" s="3" t="s">
        <v>9</v>
      </c>
      <c r="D9" s="3" t="s">
        <v>21</v>
      </c>
      <c r="E9" s="3" t="s">
        <v>11</v>
      </c>
      <c r="F9" s="4">
        <v>45918</v>
      </c>
      <c r="G9" s="4">
        <v>45920</v>
      </c>
      <c r="H9" s="3"/>
      <c r="I9" s="3" t="s">
        <v>22</v>
      </c>
      <c r="J9" s="3" t="s">
        <v>44</v>
      </c>
    </row>
    <row r="10" spans="1:10" ht="28.8" x14ac:dyDescent="0.3">
      <c r="A10" s="3" t="s">
        <v>45</v>
      </c>
      <c r="B10" s="3" t="s">
        <v>46</v>
      </c>
      <c r="C10" s="3" t="s">
        <v>20</v>
      </c>
      <c r="D10" s="3" t="s">
        <v>10</v>
      </c>
      <c r="E10" s="3" t="s">
        <v>29</v>
      </c>
      <c r="F10" s="4">
        <v>45920</v>
      </c>
      <c r="G10" s="4">
        <v>45922</v>
      </c>
      <c r="H10" s="3"/>
      <c r="I10" s="3" t="s">
        <v>12</v>
      </c>
      <c r="J10" s="3" t="s">
        <v>47</v>
      </c>
    </row>
    <row r="11" spans="1:10" ht="28.8" x14ac:dyDescent="0.3">
      <c r="A11" s="3" t="s">
        <v>48</v>
      </c>
      <c r="B11" s="3" t="s">
        <v>49</v>
      </c>
      <c r="C11" s="3" t="s">
        <v>36</v>
      </c>
      <c r="D11" s="3" t="s">
        <v>16</v>
      </c>
      <c r="E11" s="3" t="s">
        <v>11</v>
      </c>
      <c r="F11" s="4">
        <v>45922</v>
      </c>
      <c r="G11" s="4">
        <v>45924</v>
      </c>
      <c r="H11" s="3"/>
      <c r="I11" s="3" t="s">
        <v>12</v>
      </c>
      <c r="J11" s="3" t="s">
        <v>30</v>
      </c>
    </row>
    <row r="12" spans="1:10" ht="28.8" x14ac:dyDescent="0.3">
      <c r="A12" s="3" t="s">
        <v>50</v>
      </c>
      <c r="B12" s="3" t="s">
        <v>51</v>
      </c>
      <c r="C12" s="3" t="s">
        <v>9</v>
      </c>
      <c r="D12" s="3" t="s">
        <v>10</v>
      </c>
      <c r="E12" s="3" t="s">
        <v>11</v>
      </c>
      <c r="F12" s="4">
        <v>45923</v>
      </c>
      <c r="G12" s="4">
        <v>45925</v>
      </c>
      <c r="H12" s="3"/>
      <c r="I12" s="3" t="s">
        <v>12</v>
      </c>
      <c r="J12" s="3" t="s">
        <v>13</v>
      </c>
    </row>
    <row r="13" spans="1:10" x14ac:dyDescent="0.3">
      <c r="A13" s="3" t="s">
        <v>52</v>
      </c>
      <c r="B13" s="3" t="s">
        <v>53</v>
      </c>
      <c r="C13" s="3" t="s">
        <v>36</v>
      </c>
      <c r="D13" s="3" t="s">
        <v>16</v>
      </c>
      <c r="E13" s="3" t="s">
        <v>17</v>
      </c>
      <c r="F13" s="4">
        <v>45924</v>
      </c>
      <c r="G13" s="4">
        <v>45924</v>
      </c>
      <c r="H13" s="3"/>
      <c r="I13" s="3" t="s">
        <v>12</v>
      </c>
      <c r="J13" s="3" t="s">
        <v>25</v>
      </c>
    </row>
    <row r="14" spans="1:10" ht="28.8" x14ac:dyDescent="0.3">
      <c r="A14" s="3" t="s">
        <v>54</v>
      </c>
      <c r="B14" s="3" t="s">
        <v>55</v>
      </c>
      <c r="C14" s="3" t="s">
        <v>20</v>
      </c>
      <c r="D14" s="3" t="s">
        <v>21</v>
      </c>
      <c r="E14" s="3" t="s">
        <v>11</v>
      </c>
      <c r="F14" s="4">
        <v>45925</v>
      </c>
      <c r="G14" s="4">
        <v>45927</v>
      </c>
      <c r="H14" s="3"/>
      <c r="I14" s="3" t="s">
        <v>22</v>
      </c>
      <c r="J14" s="3" t="s">
        <v>23</v>
      </c>
    </row>
    <row r="15" spans="1:10" ht="28.8" x14ac:dyDescent="0.3">
      <c r="A15" s="3" t="s">
        <v>56</v>
      </c>
      <c r="B15" s="3" t="s">
        <v>57</v>
      </c>
      <c r="C15" s="3" t="s">
        <v>9</v>
      </c>
      <c r="D15" s="3" t="s">
        <v>21</v>
      </c>
      <c r="E15" s="3" t="s">
        <v>29</v>
      </c>
      <c r="F15" s="4">
        <v>45926</v>
      </c>
      <c r="G15" s="4">
        <v>45928</v>
      </c>
      <c r="H15" s="3"/>
      <c r="I15" s="3" t="s">
        <v>12</v>
      </c>
      <c r="J15" s="3" t="s">
        <v>30</v>
      </c>
    </row>
    <row r="16" spans="1:10" ht="28.8" x14ac:dyDescent="0.3">
      <c r="A16" s="3" t="s">
        <v>58</v>
      </c>
      <c r="B16" s="3" t="s">
        <v>59</v>
      </c>
      <c r="C16" s="3" t="s">
        <v>36</v>
      </c>
      <c r="D16" s="3" t="s">
        <v>16</v>
      </c>
      <c r="E16" s="3" t="s">
        <v>11</v>
      </c>
      <c r="F16" s="4">
        <v>45927</v>
      </c>
      <c r="G16" s="4">
        <v>45929</v>
      </c>
      <c r="H16" s="3"/>
      <c r="I16" s="3" t="s">
        <v>12</v>
      </c>
      <c r="J16" s="3" t="s">
        <v>44</v>
      </c>
    </row>
    <row r="17" spans="1:10" x14ac:dyDescent="0.3">
      <c r="A17" s="3" t="s">
        <v>60</v>
      </c>
      <c r="B17" s="3" t="s">
        <v>61</v>
      </c>
      <c r="C17" s="3" t="s">
        <v>20</v>
      </c>
      <c r="D17" s="3" t="s">
        <v>21</v>
      </c>
      <c r="E17" s="3" t="s">
        <v>17</v>
      </c>
      <c r="F17" s="4">
        <v>45928</v>
      </c>
      <c r="G17" s="4">
        <v>45928</v>
      </c>
      <c r="H17" s="3"/>
      <c r="I17" s="3" t="s">
        <v>12</v>
      </c>
      <c r="J17" s="3" t="s">
        <v>18</v>
      </c>
    </row>
    <row r="18" spans="1:10" ht="28.8" x14ac:dyDescent="0.3">
      <c r="A18" s="3" t="s">
        <v>62</v>
      </c>
      <c r="B18" s="3" t="s">
        <v>63</v>
      </c>
      <c r="C18" s="3" t="s">
        <v>36</v>
      </c>
      <c r="D18" s="3" t="s">
        <v>16</v>
      </c>
      <c r="E18" s="3" t="s">
        <v>29</v>
      </c>
      <c r="F18" s="4">
        <v>45929</v>
      </c>
      <c r="G18" s="4">
        <v>45930</v>
      </c>
      <c r="H18" s="3"/>
      <c r="I18" s="3" t="s">
        <v>12</v>
      </c>
      <c r="J18" s="3" t="s">
        <v>30</v>
      </c>
    </row>
    <row r="19" spans="1:10" ht="28.8" x14ac:dyDescent="0.3">
      <c r="A19" s="3" t="s">
        <v>64</v>
      </c>
      <c r="B19" s="3" t="s">
        <v>65</v>
      </c>
      <c r="C19" s="3" t="s">
        <v>9</v>
      </c>
      <c r="D19" s="3" t="s">
        <v>21</v>
      </c>
      <c r="E19" s="3" t="s">
        <v>11</v>
      </c>
      <c r="F19" s="4">
        <v>45930</v>
      </c>
      <c r="G19" s="4">
        <v>45932</v>
      </c>
      <c r="H19" s="3"/>
      <c r="I19" s="3" t="s">
        <v>22</v>
      </c>
      <c r="J19" s="3" t="s">
        <v>44</v>
      </c>
    </row>
    <row r="20" spans="1:10" ht="28.8" x14ac:dyDescent="0.3">
      <c r="A20" s="3" t="s">
        <v>66</v>
      </c>
      <c r="B20" s="3" t="s">
        <v>67</v>
      </c>
      <c r="C20" s="3" t="s">
        <v>20</v>
      </c>
      <c r="D20" s="3" t="s">
        <v>10</v>
      </c>
      <c r="E20" s="3" t="s">
        <v>11</v>
      </c>
      <c r="F20" s="4">
        <v>45931</v>
      </c>
      <c r="G20" s="4">
        <v>45933</v>
      </c>
      <c r="H20" s="3"/>
      <c r="I20" s="3" t="s">
        <v>12</v>
      </c>
      <c r="J20" s="3" t="s">
        <v>47</v>
      </c>
    </row>
    <row r="21" spans="1:10" x14ac:dyDescent="0.3">
      <c r="A21" s="3" t="s">
        <v>68</v>
      </c>
      <c r="B21" s="3" t="s">
        <v>69</v>
      </c>
      <c r="C21" s="3" t="s">
        <v>36</v>
      </c>
      <c r="D21" s="3" t="s">
        <v>16</v>
      </c>
      <c r="E21" s="3" t="s">
        <v>17</v>
      </c>
      <c r="F21" s="4">
        <v>45932</v>
      </c>
      <c r="G21" s="4">
        <v>45932</v>
      </c>
      <c r="H21" s="3"/>
      <c r="I21" s="3" t="s">
        <v>12</v>
      </c>
      <c r="J21" s="3" t="s">
        <v>18</v>
      </c>
    </row>
    <row r="22" spans="1:10" ht="28.8" x14ac:dyDescent="0.3">
      <c r="A22" s="3" t="s">
        <v>70</v>
      </c>
      <c r="B22" s="3" t="s">
        <v>8</v>
      </c>
      <c r="C22" s="3" t="s">
        <v>9</v>
      </c>
      <c r="D22" s="3" t="s">
        <v>10</v>
      </c>
      <c r="E22" s="3" t="s">
        <v>11</v>
      </c>
      <c r="F22" s="4">
        <v>45933</v>
      </c>
      <c r="G22" s="4">
        <v>45935</v>
      </c>
      <c r="H22" s="3"/>
      <c r="I22" s="3" t="s">
        <v>12</v>
      </c>
      <c r="J22" s="3" t="s">
        <v>13</v>
      </c>
    </row>
    <row r="23" spans="1:10" ht="28.8" x14ac:dyDescent="0.3">
      <c r="A23" s="3" t="s">
        <v>71</v>
      </c>
      <c r="B23" s="3" t="s">
        <v>15</v>
      </c>
      <c r="C23" s="3" t="s">
        <v>36</v>
      </c>
      <c r="D23" s="3" t="s">
        <v>16</v>
      </c>
      <c r="E23" s="3" t="s">
        <v>29</v>
      </c>
      <c r="F23" s="4">
        <v>45934</v>
      </c>
      <c r="G23" s="4">
        <v>45936</v>
      </c>
      <c r="H23" s="3"/>
      <c r="I23" s="3" t="s">
        <v>12</v>
      </c>
      <c r="J23" s="3" t="s">
        <v>30</v>
      </c>
    </row>
    <row r="24" spans="1:10" ht="28.8" x14ac:dyDescent="0.3">
      <c r="A24" s="3" t="s">
        <v>72</v>
      </c>
      <c r="B24" s="3" t="s">
        <v>19</v>
      </c>
      <c r="C24" s="3" t="s">
        <v>20</v>
      </c>
      <c r="D24" s="3" t="s">
        <v>21</v>
      </c>
      <c r="E24" s="3" t="s">
        <v>11</v>
      </c>
      <c r="F24" s="4">
        <v>45935</v>
      </c>
      <c r="G24" s="4">
        <v>45937</v>
      </c>
      <c r="H24" s="3"/>
      <c r="I24" s="3" t="s">
        <v>22</v>
      </c>
      <c r="J24" s="3" t="s">
        <v>23</v>
      </c>
    </row>
    <row r="25" spans="1:10" x14ac:dyDescent="0.3">
      <c r="A25" s="3" t="s">
        <v>73</v>
      </c>
      <c r="B25" s="3" t="s">
        <v>24</v>
      </c>
      <c r="C25" s="3" t="s">
        <v>9</v>
      </c>
      <c r="D25" s="3" t="s">
        <v>21</v>
      </c>
      <c r="E25" s="3" t="s">
        <v>17</v>
      </c>
      <c r="F25" s="4">
        <v>45936</v>
      </c>
      <c r="G25" s="4">
        <v>45936</v>
      </c>
      <c r="H25" s="3"/>
      <c r="I25" s="3" t="s">
        <v>12</v>
      </c>
      <c r="J25" s="3" t="s">
        <v>25</v>
      </c>
    </row>
    <row r="26" spans="1:10" ht="28.8" x14ac:dyDescent="0.3">
      <c r="A26" s="3" t="s">
        <v>74</v>
      </c>
      <c r="B26" s="3" t="s">
        <v>37</v>
      </c>
      <c r="C26" s="3" t="s">
        <v>36</v>
      </c>
      <c r="D26" s="3" t="s">
        <v>16</v>
      </c>
      <c r="E26" s="3" t="s">
        <v>11</v>
      </c>
      <c r="F26" s="4">
        <v>45937</v>
      </c>
      <c r="G26" s="4">
        <v>45939</v>
      </c>
      <c r="H26" s="3"/>
      <c r="I26" s="3" t="s">
        <v>12</v>
      </c>
      <c r="J26" s="3" t="s">
        <v>44</v>
      </c>
    </row>
    <row r="27" spans="1:10" ht="28.8" x14ac:dyDescent="0.3">
      <c r="A27" s="3" t="s">
        <v>75</v>
      </c>
      <c r="B27" s="3" t="s">
        <v>31</v>
      </c>
      <c r="C27" s="3" t="s">
        <v>20</v>
      </c>
      <c r="D27" s="3" t="s">
        <v>21</v>
      </c>
      <c r="E27" s="3" t="s">
        <v>29</v>
      </c>
      <c r="F27" s="4">
        <v>45938</v>
      </c>
      <c r="G27" s="4">
        <v>45940</v>
      </c>
      <c r="H27" s="3"/>
      <c r="I27" s="3" t="s">
        <v>12</v>
      </c>
      <c r="J27" s="3" t="s">
        <v>30</v>
      </c>
    </row>
    <row r="28" spans="1:10" x14ac:dyDescent="0.3">
      <c r="A28" s="3" t="s">
        <v>76</v>
      </c>
      <c r="B28" s="3" t="s">
        <v>41</v>
      </c>
      <c r="C28" s="3" t="s">
        <v>36</v>
      </c>
      <c r="D28" s="3" t="s">
        <v>16</v>
      </c>
      <c r="E28" s="3" t="s">
        <v>17</v>
      </c>
      <c r="F28" s="4">
        <v>45939</v>
      </c>
      <c r="G28" s="4">
        <v>45939</v>
      </c>
      <c r="H28" s="3"/>
      <c r="I28" s="3" t="s">
        <v>12</v>
      </c>
      <c r="J28" s="3" t="s">
        <v>18</v>
      </c>
    </row>
    <row r="29" spans="1:10" ht="28.8" x14ac:dyDescent="0.3">
      <c r="A29" s="3" t="s">
        <v>77</v>
      </c>
      <c r="B29" s="3" t="s">
        <v>43</v>
      </c>
      <c r="C29" s="3" t="s">
        <v>9</v>
      </c>
      <c r="D29" s="3" t="s">
        <v>21</v>
      </c>
      <c r="E29" s="3" t="s">
        <v>11</v>
      </c>
      <c r="F29" s="4">
        <v>45940</v>
      </c>
      <c r="G29" s="4">
        <v>45942</v>
      </c>
      <c r="H29" s="3"/>
      <c r="I29" s="3" t="s">
        <v>22</v>
      </c>
      <c r="J29" s="3" t="s">
        <v>44</v>
      </c>
    </row>
    <row r="30" spans="1:10" ht="28.8" x14ac:dyDescent="0.3">
      <c r="A30" s="3" t="s">
        <v>78</v>
      </c>
      <c r="B30" s="3" t="s">
        <v>46</v>
      </c>
      <c r="C30" s="3" t="s">
        <v>20</v>
      </c>
      <c r="D30" s="3" t="s">
        <v>10</v>
      </c>
      <c r="E30" s="3" t="s">
        <v>29</v>
      </c>
      <c r="F30" s="4">
        <v>45941</v>
      </c>
      <c r="G30" s="4">
        <v>45943</v>
      </c>
      <c r="H30" s="3"/>
      <c r="I30" s="3" t="s">
        <v>12</v>
      </c>
      <c r="J30" s="3" t="s">
        <v>47</v>
      </c>
    </row>
    <row r="31" spans="1:10" ht="28.8" x14ac:dyDescent="0.3">
      <c r="A31" s="3" t="s">
        <v>79</v>
      </c>
      <c r="B31" s="3" t="s">
        <v>49</v>
      </c>
      <c r="C31" s="3" t="s">
        <v>36</v>
      </c>
      <c r="D31" s="3" t="s">
        <v>16</v>
      </c>
      <c r="E31" s="3" t="s">
        <v>11</v>
      </c>
      <c r="F31" s="4">
        <v>45942</v>
      </c>
      <c r="G31" s="4">
        <v>45944</v>
      </c>
      <c r="H31" s="3"/>
      <c r="I31" s="3" t="s">
        <v>12</v>
      </c>
      <c r="J31" s="3" t="s">
        <v>30</v>
      </c>
    </row>
    <row r="32" spans="1:10" ht="28.8" x14ac:dyDescent="0.3">
      <c r="A32" s="3" t="s">
        <v>80</v>
      </c>
      <c r="B32" s="3" t="s">
        <v>51</v>
      </c>
      <c r="C32" s="3" t="s">
        <v>9</v>
      </c>
      <c r="D32" s="3" t="s">
        <v>10</v>
      </c>
      <c r="E32" s="3" t="s">
        <v>11</v>
      </c>
      <c r="F32" s="4">
        <v>45943</v>
      </c>
      <c r="G32" s="4">
        <v>45945</v>
      </c>
      <c r="H32" s="3"/>
      <c r="I32" s="3" t="s">
        <v>12</v>
      </c>
      <c r="J32" s="3" t="s">
        <v>13</v>
      </c>
    </row>
    <row r="33" spans="1:10" x14ac:dyDescent="0.3">
      <c r="A33" s="3" t="s">
        <v>81</v>
      </c>
      <c r="B33" s="3" t="s">
        <v>53</v>
      </c>
      <c r="C33" s="3" t="s">
        <v>36</v>
      </c>
      <c r="D33" s="3" t="s">
        <v>16</v>
      </c>
      <c r="E33" s="3" t="s">
        <v>17</v>
      </c>
      <c r="F33" s="4">
        <v>45944</v>
      </c>
      <c r="G33" s="4">
        <v>45944</v>
      </c>
      <c r="H33" s="3"/>
      <c r="I33" s="3" t="s">
        <v>12</v>
      </c>
      <c r="J33" s="3" t="s">
        <v>18</v>
      </c>
    </row>
    <row r="34" spans="1:10" ht="28.8" x14ac:dyDescent="0.3">
      <c r="A34" s="3" t="s">
        <v>82</v>
      </c>
      <c r="B34" s="3" t="s">
        <v>55</v>
      </c>
      <c r="C34" s="3" t="s">
        <v>20</v>
      </c>
      <c r="D34" s="3" t="s">
        <v>21</v>
      </c>
      <c r="E34" s="3" t="s">
        <v>11</v>
      </c>
      <c r="F34" s="4">
        <v>45945</v>
      </c>
      <c r="G34" s="4">
        <v>45947</v>
      </c>
      <c r="H34" s="3"/>
      <c r="I34" s="3" t="s">
        <v>22</v>
      </c>
      <c r="J34" s="3" t="s">
        <v>23</v>
      </c>
    </row>
    <row r="35" spans="1:10" ht="28.8" x14ac:dyDescent="0.3">
      <c r="A35" s="3" t="s">
        <v>83</v>
      </c>
      <c r="B35" s="3" t="s">
        <v>57</v>
      </c>
      <c r="C35" s="3" t="s">
        <v>9</v>
      </c>
      <c r="D35" s="3" t="s">
        <v>21</v>
      </c>
      <c r="E35" s="3" t="s">
        <v>29</v>
      </c>
      <c r="F35" s="4">
        <v>45946</v>
      </c>
      <c r="G35" s="4">
        <v>45948</v>
      </c>
      <c r="H35" s="3"/>
      <c r="I35" s="3" t="s">
        <v>12</v>
      </c>
      <c r="J35" s="3" t="s">
        <v>30</v>
      </c>
    </row>
    <row r="36" spans="1:10" ht="28.8" x14ac:dyDescent="0.3">
      <c r="A36" s="3" t="s">
        <v>84</v>
      </c>
      <c r="B36" s="3" t="s">
        <v>59</v>
      </c>
      <c r="C36" s="3" t="s">
        <v>36</v>
      </c>
      <c r="D36" s="3" t="s">
        <v>16</v>
      </c>
      <c r="E36" s="3" t="s">
        <v>11</v>
      </c>
      <c r="F36" s="4">
        <v>45947</v>
      </c>
      <c r="G36" s="4">
        <v>45949</v>
      </c>
      <c r="H36" s="3"/>
      <c r="I36" s="3" t="s">
        <v>12</v>
      </c>
      <c r="J36" s="3" t="s">
        <v>44</v>
      </c>
    </row>
    <row r="37" spans="1:10" x14ac:dyDescent="0.3">
      <c r="A37" s="3" t="s">
        <v>85</v>
      </c>
      <c r="B37" s="3" t="s">
        <v>61</v>
      </c>
      <c r="C37" s="3" t="s">
        <v>20</v>
      </c>
      <c r="D37" s="3" t="s">
        <v>21</v>
      </c>
      <c r="E37" s="3" t="s">
        <v>17</v>
      </c>
      <c r="F37" s="4">
        <v>45948</v>
      </c>
      <c r="G37" s="4">
        <v>45948</v>
      </c>
      <c r="H37" s="3"/>
      <c r="I37" s="3" t="s">
        <v>12</v>
      </c>
      <c r="J37" s="3" t="s">
        <v>18</v>
      </c>
    </row>
    <row r="38" spans="1:10" ht="28.8" x14ac:dyDescent="0.3">
      <c r="A38" s="3" t="s">
        <v>86</v>
      </c>
      <c r="B38" s="3" t="s">
        <v>63</v>
      </c>
      <c r="C38" s="3" t="s">
        <v>36</v>
      </c>
      <c r="D38" s="3" t="s">
        <v>16</v>
      </c>
      <c r="E38" s="3" t="s">
        <v>29</v>
      </c>
      <c r="F38" s="4">
        <v>45949</v>
      </c>
      <c r="G38" s="4">
        <v>45951</v>
      </c>
      <c r="H38" s="3"/>
      <c r="I38" s="3" t="s">
        <v>12</v>
      </c>
      <c r="J38" s="3" t="s">
        <v>30</v>
      </c>
    </row>
    <row r="39" spans="1:10" ht="28.8" x14ac:dyDescent="0.3">
      <c r="A39" s="3" t="s">
        <v>87</v>
      </c>
      <c r="B39" s="3" t="s">
        <v>65</v>
      </c>
      <c r="C39" s="3" t="s">
        <v>9</v>
      </c>
      <c r="D39" s="3" t="s">
        <v>21</v>
      </c>
      <c r="E39" s="3" t="s">
        <v>11</v>
      </c>
      <c r="F39" s="4">
        <v>45950</v>
      </c>
      <c r="G39" s="4">
        <v>45952</v>
      </c>
      <c r="H39" s="3"/>
      <c r="I39" s="3" t="s">
        <v>22</v>
      </c>
      <c r="J39" s="3" t="s">
        <v>44</v>
      </c>
    </row>
    <row r="40" spans="1:10" ht="28.8" x14ac:dyDescent="0.3">
      <c r="A40" s="3" t="s">
        <v>88</v>
      </c>
      <c r="B40" s="3" t="s">
        <v>67</v>
      </c>
      <c r="C40" s="3" t="s">
        <v>20</v>
      </c>
      <c r="D40" s="3" t="s">
        <v>10</v>
      </c>
      <c r="E40" s="3" t="s">
        <v>11</v>
      </c>
      <c r="F40" s="4">
        <v>45951</v>
      </c>
      <c r="G40" s="4">
        <v>45953</v>
      </c>
      <c r="H40" s="3"/>
      <c r="I40" s="3" t="s">
        <v>12</v>
      </c>
      <c r="J40" s="3" t="s">
        <v>47</v>
      </c>
    </row>
    <row r="41" spans="1:10" x14ac:dyDescent="0.3">
      <c r="A41" s="3" t="s">
        <v>89</v>
      </c>
      <c r="B41" s="3" t="s">
        <v>69</v>
      </c>
      <c r="C41" s="3" t="s">
        <v>36</v>
      </c>
      <c r="D41" s="3" t="s">
        <v>16</v>
      </c>
      <c r="E41" s="3" t="s">
        <v>17</v>
      </c>
      <c r="F41" s="4">
        <v>45952</v>
      </c>
      <c r="G41" s="4">
        <v>45952</v>
      </c>
      <c r="H41" s="3"/>
      <c r="I41" s="3" t="s">
        <v>12</v>
      </c>
      <c r="J41" s="3" t="s">
        <v>18</v>
      </c>
    </row>
    <row r="42" spans="1:10" ht="28.8" x14ac:dyDescent="0.3">
      <c r="A42" s="3" t="s">
        <v>90</v>
      </c>
      <c r="B42" s="3" t="s">
        <v>8</v>
      </c>
      <c r="C42" s="3" t="s">
        <v>9</v>
      </c>
      <c r="D42" s="3" t="s">
        <v>10</v>
      </c>
      <c r="E42" s="3" t="s">
        <v>11</v>
      </c>
      <c r="F42" s="4">
        <v>45953</v>
      </c>
      <c r="G42" s="4">
        <v>45955</v>
      </c>
      <c r="H42" s="3"/>
      <c r="I42" s="3" t="s">
        <v>12</v>
      </c>
      <c r="J42" s="3" t="s">
        <v>13</v>
      </c>
    </row>
    <row r="43" spans="1:10" ht="28.8" x14ac:dyDescent="0.3">
      <c r="A43" s="3" t="s">
        <v>91</v>
      </c>
      <c r="B43" s="3" t="s">
        <v>15</v>
      </c>
      <c r="C43" s="3" t="s">
        <v>36</v>
      </c>
      <c r="D43" s="3" t="s">
        <v>16</v>
      </c>
      <c r="E43" s="3" t="s">
        <v>29</v>
      </c>
      <c r="F43" s="4">
        <v>45954</v>
      </c>
      <c r="G43" s="4">
        <v>45956</v>
      </c>
      <c r="H43" s="3"/>
      <c r="I43" s="3" t="s">
        <v>12</v>
      </c>
      <c r="J43" s="3" t="s">
        <v>30</v>
      </c>
    </row>
    <row r="44" spans="1:10" ht="28.8" x14ac:dyDescent="0.3">
      <c r="A44" s="3" t="s">
        <v>92</v>
      </c>
      <c r="B44" s="3" t="s">
        <v>19</v>
      </c>
      <c r="C44" s="3" t="s">
        <v>20</v>
      </c>
      <c r="D44" s="3" t="s">
        <v>21</v>
      </c>
      <c r="E44" s="3" t="s">
        <v>11</v>
      </c>
      <c r="F44" s="4">
        <v>45955</v>
      </c>
      <c r="G44" s="4">
        <v>45957</v>
      </c>
      <c r="H44" s="3"/>
      <c r="I44" s="3" t="s">
        <v>22</v>
      </c>
      <c r="J44" s="3" t="s">
        <v>23</v>
      </c>
    </row>
    <row r="45" spans="1:10" x14ac:dyDescent="0.3">
      <c r="A45" s="3" t="s">
        <v>93</v>
      </c>
      <c r="B45" s="3" t="s">
        <v>24</v>
      </c>
      <c r="C45" s="3" t="s">
        <v>9</v>
      </c>
      <c r="D45" s="3" t="s">
        <v>21</v>
      </c>
      <c r="E45" s="3" t="s">
        <v>17</v>
      </c>
      <c r="F45" s="4">
        <v>45956</v>
      </c>
      <c r="G45" s="4">
        <v>45956</v>
      </c>
      <c r="H45" s="3"/>
      <c r="I45" s="3" t="s">
        <v>12</v>
      </c>
      <c r="J45" s="3" t="s">
        <v>25</v>
      </c>
    </row>
    <row r="46" spans="1:10" ht="28.8" x14ac:dyDescent="0.3">
      <c r="A46" s="3" t="s">
        <v>94</v>
      </c>
      <c r="B46" s="3" t="s">
        <v>37</v>
      </c>
      <c r="C46" s="3" t="s">
        <v>36</v>
      </c>
      <c r="D46" s="3" t="s">
        <v>16</v>
      </c>
      <c r="E46" s="3" t="s">
        <v>11</v>
      </c>
      <c r="F46" s="4">
        <v>45957</v>
      </c>
      <c r="G46" s="4">
        <v>45959</v>
      </c>
      <c r="H46" s="3"/>
      <c r="I46" s="3" t="s">
        <v>12</v>
      </c>
      <c r="J46" s="3" t="s">
        <v>44</v>
      </c>
    </row>
    <row r="47" spans="1:10" ht="28.8" x14ac:dyDescent="0.3">
      <c r="A47" s="3" t="s">
        <v>95</v>
      </c>
      <c r="B47" s="3" t="s">
        <v>31</v>
      </c>
      <c r="C47" s="3" t="s">
        <v>20</v>
      </c>
      <c r="D47" s="3" t="s">
        <v>21</v>
      </c>
      <c r="E47" s="3" t="s">
        <v>29</v>
      </c>
      <c r="F47" s="4">
        <v>45958</v>
      </c>
      <c r="G47" s="4">
        <v>45960</v>
      </c>
      <c r="H47" s="3"/>
      <c r="I47" s="3" t="s">
        <v>12</v>
      </c>
      <c r="J47" s="3" t="s">
        <v>30</v>
      </c>
    </row>
    <row r="48" spans="1:10" x14ac:dyDescent="0.3">
      <c r="A48" s="3" t="s">
        <v>96</v>
      </c>
      <c r="B48" s="3" t="s">
        <v>41</v>
      </c>
      <c r="C48" s="3" t="s">
        <v>36</v>
      </c>
      <c r="D48" s="3" t="s">
        <v>16</v>
      </c>
      <c r="E48" s="3" t="s">
        <v>17</v>
      </c>
      <c r="F48" s="4">
        <v>45959</v>
      </c>
      <c r="G48" s="4">
        <v>45959</v>
      </c>
      <c r="H48" s="3"/>
      <c r="I48" s="3" t="s">
        <v>12</v>
      </c>
      <c r="J48" s="3" t="s">
        <v>18</v>
      </c>
    </row>
    <row r="49" spans="1:10" ht="28.8" x14ac:dyDescent="0.3">
      <c r="A49" s="3" t="s">
        <v>97</v>
      </c>
      <c r="B49" s="3" t="s">
        <v>43</v>
      </c>
      <c r="C49" s="3" t="s">
        <v>9</v>
      </c>
      <c r="D49" s="3" t="s">
        <v>21</v>
      </c>
      <c r="E49" s="3" t="s">
        <v>11</v>
      </c>
      <c r="F49" s="4">
        <v>45960</v>
      </c>
      <c r="G49" s="4">
        <v>45962</v>
      </c>
      <c r="H49" s="3"/>
      <c r="I49" s="3" t="s">
        <v>22</v>
      </c>
      <c r="J49" s="3" t="s">
        <v>44</v>
      </c>
    </row>
    <row r="50" spans="1:10" ht="28.8" x14ac:dyDescent="0.3">
      <c r="A50" s="3" t="s">
        <v>98</v>
      </c>
      <c r="B50" s="3" t="s">
        <v>46</v>
      </c>
      <c r="C50" s="3" t="s">
        <v>20</v>
      </c>
      <c r="D50" s="3" t="s">
        <v>10</v>
      </c>
      <c r="E50" s="3" t="s">
        <v>29</v>
      </c>
      <c r="F50" s="4">
        <v>45961</v>
      </c>
      <c r="G50" s="4">
        <v>45963</v>
      </c>
      <c r="H50" s="3"/>
      <c r="I50" s="3" t="s">
        <v>12</v>
      </c>
      <c r="J50" s="3" t="s">
        <v>47</v>
      </c>
    </row>
    <row r="51" spans="1:10" ht="28.8" x14ac:dyDescent="0.3">
      <c r="A51" s="3" t="s">
        <v>99</v>
      </c>
      <c r="B51" s="3" t="s">
        <v>49</v>
      </c>
      <c r="C51" s="3" t="s">
        <v>36</v>
      </c>
      <c r="D51" s="3" t="s">
        <v>16</v>
      </c>
      <c r="E51" s="3" t="s">
        <v>11</v>
      </c>
      <c r="F51" s="4">
        <v>45962</v>
      </c>
      <c r="G51" s="4">
        <v>45964</v>
      </c>
      <c r="H51" s="3"/>
      <c r="I51" s="3" t="s">
        <v>12</v>
      </c>
      <c r="J51" s="3" t="s">
        <v>30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26"/>
  <sheetViews>
    <sheetView workbookViewId="0"/>
  </sheetViews>
  <sheetFormatPr defaultRowHeight="14.4" x14ac:dyDescent="0.3"/>
  <cols>
    <col min="1" max="1" width="12.5546875" bestFit="1" customWidth="1"/>
    <col min="2" max="2" width="23" bestFit="1" customWidth="1"/>
    <col min="4" max="4" width="12.5546875" customWidth="1"/>
    <col min="5" max="5" width="19.5546875" customWidth="1"/>
    <col min="6" max="6" width="7.5546875" customWidth="1"/>
    <col min="7" max="7" width="12.5546875" bestFit="1" customWidth="1"/>
    <col min="8" max="8" width="26.21875" bestFit="1" customWidth="1"/>
    <col min="10" max="10" width="12.5546875" bestFit="1" customWidth="1"/>
    <col min="11" max="11" width="22.44140625" customWidth="1"/>
  </cols>
  <sheetData>
    <row r="3" spans="1:11" x14ac:dyDescent="0.3">
      <c r="A3" s="22" t="s">
        <v>102</v>
      </c>
      <c r="B3" t="s">
        <v>104</v>
      </c>
      <c r="D3" s="22" t="s">
        <v>102</v>
      </c>
      <c r="E3" t="s">
        <v>105</v>
      </c>
      <c r="G3" s="22" t="s">
        <v>102</v>
      </c>
      <c r="H3" t="s">
        <v>104</v>
      </c>
      <c r="J3" s="22" t="s">
        <v>102</v>
      </c>
      <c r="K3" t="s">
        <v>104</v>
      </c>
    </row>
    <row r="4" spans="1:11" x14ac:dyDescent="0.3">
      <c r="A4" s="23" t="s">
        <v>16</v>
      </c>
      <c r="B4" s="24">
        <v>23</v>
      </c>
      <c r="D4" s="23" t="s">
        <v>12</v>
      </c>
      <c r="E4" s="24">
        <v>39</v>
      </c>
      <c r="G4" s="23" t="s">
        <v>9</v>
      </c>
      <c r="H4" s="24">
        <v>24</v>
      </c>
      <c r="J4" s="23" t="s">
        <v>109</v>
      </c>
      <c r="K4" s="24">
        <v>25</v>
      </c>
    </row>
    <row r="5" spans="1:11" x14ac:dyDescent="0.3">
      <c r="A5" s="23" t="s">
        <v>21</v>
      </c>
      <c r="B5" s="24">
        <v>30</v>
      </c>
      <c r="D5" s="23" t="s">
        <v>22</v>
      </c>
      <c r="E5" s="24">
        <v>10</v>
      </c>
      <c r="G5" s="23" t="s">
        <v>36</v>
      </c>
      <c r="H5" s="24">
        <v>23</v>
      </c>
      <c r="J5" s="23" t="s">
        <v>110</v>
      </c>
      <c r="K5" s="24">
        <v>46</v>
      </c>
    </row>
    <row r="6" spans="1:11" x14ac:dyDescent="0.3">
      <c r="A6" s="23" t="s">
        <v>10</v>
      </c>
      <c r="B6" s="24">
        <v>20</v>
      </c>
      <c r="D6" s="23" t="s">
        <v>39</v>
      </c>
      <c r="E6" s="24">
        <v>1</v>
      </c>
      <c r="G6" s="23" t="s">
        <v>20</v>
      </c>
      <c r="H6" s="24">
        <v>26</v>
      </c>
      <c r="J6" s="23" t="s">
        <v>111</v>
      </c>
      <c r="K6" s="24">
        <v>2</v>
      </c>
    </row>
    <row r="7" spans="1:11" x14ac:dyDescent="0.3">
      <c r="A7" s="23" t="s">
        <v>103</v>
      </c>
      <c r="B7" s="24">
        <v>73</v>
      </c>
      <c r="D7" s="23" t="s">
        <v>103</v>
      </c>
      <c r="E7" s="24">
        <v>50</v>
      </c>
      <c r="G7" s="23" t="s">
        <v>103</v>
      </c>
      <c r="H7" s="24">
        <v>73</v>
      </c>
      <c r="J7" s="23" t="s">
        <v>103</v>
      </c>
      <c r="K7" s="24">
        <v>73</v>
      </c>
    </row>
    <row r="10" spans="1:11" x14ac:dyDescent="0.3">
      <c r="A10" s="22" t="s">
        <v>102</v>
      </c>
      <c r="B10" t="s">
        <v>104</v>
      </c>
      <c r="D10" s="22" t="s">
        <v>102</v>
      </c>
      <c r="E10" t="s">
        <v>105</v>
      </c>
      <c r="G10" s="22" t="s">
        <v>102</v>
      </c>
      <c r="H10" t="s">
        <v>105</v>
      </c>
      <c r="J10" s="22" t="s">
        <v>102</v>
      </c>
      <c r="K10" t="s">
        <v>105</v>
      </c>
    </row>
    <row r="11" spans="1:11" x14ac:dyDescent="0.3">
      <c r="A11" s="23" t="s">
        <v>49</v>
      </c>
      <c r="B11" s="24">
        <v>6</v>
      </c>
      <c r="D11" s="23" t="s">
        <v>44</v>
      </c>
      <c r="E11" s="24">
        <v>9</v>
      </c>
      <c r="G11" s="23" t="s">
        <v>11</v>
      </c>
      <c r="H11" s="24">
        <v>25</v>
      </c>
      <c r="J11" s="23" t="s">
        <v>12</v>
      </c>
      <c r="K11" s="24">
        <v>39</v>
      </c>
    </row>
    <row r="12" spans="1:11" x14ac:dyDescent="0.3">
      <c r="A12" s="23" t="s">
        <v>19</v>
      </c>
      <c r="B12" s="24">
        <v>6</v>
      </c>
      <c r="D12" s="23" t="s">
        <v>13</v>
      </c>
      <c r="E12" s="24">
        <v>5</v>
      </c>
      <c r="G12" s="23" t="s">
        <v>29</v>
      </c>
      <c r="H12" s="24">
        <v>12</v>
      </c>
      <c r="J12" s="23" t="s">
        <v>22</v>
      </c>
      <c r="K12" s="24">
        <v>10</v>
      </c>
    </row>
    <row r="13" spans="1:11" x14ac:dyDescent="0.3">
      <c r="A13" s="23" t="s">
        <v>37</v>
      </c>
      <c r="B13" s="24">
        <v>6</v>
      </c>
      <c r="D13" s="23" t="s">
        <v>18</v>
      </c>
      <c r="E13" s="24">
        <v>9</v>
      </c>
      <c r="G13" s="23" t="s">
        <v>17</v>
      </c>
      <c r="H13" s="24">
        <v>13</v>
      </c>
      <c r="J13" s="23" t="s">
        <v>39</v>
      </c>
      <c r="K13" s="24">
        <v>1</v>
      </c>
    </row>
    <row r="14" spans="1:11" x14ac:dyDescent="0.3">
      <c r="A14" s="23" t="s">
        <v>46</v>
      </c>
      <c r="B14" s="24">
        <v>6</v>
      </c>
      <c r="D14" s="23" t="s">
        <v>25</v>
      </c>
      <c r="E14" s="24">
        <v>4</v>
      </c>
      <c r="G14" s="23" t="s">
        <v>103</v>
      </c>
      <c r="H14" s="24">
        <v>50</v>
      </c>
      <c r="J14" s="23" t="s">
        <v>103</v>
      </c>
      <c r="K14" s="24">
        <v>50</v>
      </c>
    </row>
    <row r="15" spans="1:11" x14ac:dyDescent="0.3">
      <c r="A15" s="23" t="s">
        <v>8</v>
      </c>
      <c r="B15" s="24">
        <v>6</v>
      </c>
      <c r="D15" s="23" t="s">
        <v>32</v>
      </c>
      <c r="E15" s="24">
        <v>1</v>
      </c>
    </row>
    <row r="16" spans="1:11" x14ac:dyDescent="0.3">
      <c r="A16" s="23" t="s">
        <v>31</v>
      </c>
      <c r="B16" s="24">
        <v>6</v>
      </c>
      <c r="D16" s="23" t="s">
        <v>30</v>
      </c>
      <c r="E16" s="24">
        <v>12</v>
      </c>
    </row>
    <row r="17" spans="1:11" x14ac:dyDescent="0.3">
      <c r="A17" s="23" t="s">
        <v>43</v>
      </c>
      <c r="B17" s="24">
        <v>6</v>
      </c>
      <c r="D17" s="23" t="s">
        <v>47</v>
      </c>
      <c r="E17" s="24">
        <v>5</v>
      </c>
      <c r="K17">
        <f>K11</f>
        <v>39</v>
      </c>
    </row>
    <row r="18" spans="1:11" x14ac:dyDescent="0.3">
      <c r="A18" s="23" t="s">
        <v>103</v>
      </c>
      <c r="B18" s="24">
        <v>42</v>
      </c>
      <c r="D18" s="23" t="s">
        <v>23</v>
      </c>
      <c r="E18" s="24">
        <v>5</v>
      </c>
      <c r="G18" s="22" t="s">
        <v>102</v>
      </c>
      <c r="H18" t="s">
        <v>112</v>
      </c>
    </row>
    <row r="19" spans="1:11" x14ac:dyDescent="0.3">
      <c r="D19" s="23" t="s">
        <v>103</v>
      </c>
      <c r="E19" s="24">
        <v>50</v>
      </c>
      <c r="G19" s="23" t="s">
        <v>9</v>
      </c>
      <c r="H19" s="29">
        <v>1.6</v>
      </c>
    </row>
    <row r="20" spans="1:11" x14ac:dyDescent="0.3">
      <c r="A20" s="22" t="s">
        <v>102</v>
      </c>
      <c r="B20" t="s">
        <v>104</v>
      </c>
      <c r="G20" s="23" t="s">
        <v>36</v>
      </c>
      <c r="H20" s="24">
        <v>1.1499999999999999</v>
      </c>
    </row>
    <row r="21" spans="1:11" x14ac:dyDescent="0.3">
      <c r="A21" s="23" t="s">
        <v>61</v>
      </c>
      <c r="B21" s="24">
        <v>0</v>
      </c>
      <c r="G21" s="23" t="s">
        <v>20</v>
      </c>
      <c r="H21" s="29">
        <v>1.7333333333333334</v>
      </c>
    </row>
    <row r="22" spans="1:11" x14ac:dyDescent="0.3">
      <c r="A22" s="23" t="s">
        <v>41</v>
      </c>
      <c r="B22" s="24">
        <v>0</v>
      </c>
      <c r="G22" s="23" t="s">
        <v>103</v>
      </c>
      <c r="H22" s="24">
        <v>1.46</v>
      </c>
    </row>
    <row r="23" spans="1:11" x14ac:dyDescent="0.3">
      <c r="A23" s="23" t="s">
        <v>24</v>
      </c>
      <c r="B23" s="24">
        <v>0</v>
      </c>
      <c r="D23" t="s">
        <v>105</v>
      </c>
    </row>
    <row r="24" spans="1:11" x14ac:dyDescent="0.3">
      <c r="A24" s="23" t="s">
        <v>53</v>
      </c>
      <c r="B24" s="24">
        <v>0</v>
      </c>
      <c r="D24" s="24">
        <v>50</v>
      </c>
    </row>
    <row r="25" spans="1:11" x14ac:dyDescent="0.3">
      <c r="A25" s="23" t="s">
        <v>69</v>
      </c>
      <c r="B25" s="24">
        <v>0</v>
      </c>
    </row>
    <row r="26" spans="1:11" x14ac:dyDescent="0.3">
      <c r="A26" s="23" t="s">
        <v>103</v>
      </c>
      <c r="B26" s="24">
        <v>0</v>
      </c>
      <c r="E26">
        <f>D24</f>
        <v>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4"/>
  <sheetViews>
    <sheetView zoomScale="115" zoomScaleNormal="115" workbookViewId="0">
      <selection activeCell="O8" sqref="O8"/>
    </sheetView>
  </sheetViews>
  <sheetFormatPr defaultColWidth="9" defaultRowHeight="14.4" x14ac:dyDescent="0.3"/>
  <cols>
    <col min="1" max="1" width="9.109375" style="10" customWidth="1"/>
    <col min="2" max="2" width="14.5546875" style="13" customWidth="1"/>
    <col min="3" max="3" width="10.44140625" style="16" customWidth="1"/>
    <col min="4" max="4" width="11.109375" style="13" customWidth="1"/>
    <col min="5" max="5" width="11.88671875" style="13" bestFit="1" customWidth="1"/>
    <col min="6" max="6" width="14.77734375" style="7" bestFit="1" customWidth="1"/>
    <col min="7" max="7" width="13.88671875" style="7" bestFit="1" customWidth="1"/>
    <col min="8" max="8" width="8.77734375" style="13" customWidth="1"/>
    <col min="9" max="9" width="14.21875" style="13" bestFit="1" customWidth="1"/>
    <col min="10" max="10" width="10.77734375" style="21" customWidth="1"/>
    <col min="11" max="11" width="10.5546875" style="1" bestFit="1" customWidth="1"/>
    <col min="12" max="12" width="9.88671875" style="1" bestFit="1" customWidth="1"/>
    <col min="13" max="16384" width="9" style="1"/>
  </cols>
  <sheetData>
    <row r="1" spans="1:13" x14ac:dyDescent="0.3">
      <c r="A1" s="30" t="s">
        <v>101</v>
      </c>
      <c r="B1" s="31"/>
      <c r="C1" s="31"/>
      <c r="D1" s="31"/>
      <c r="E1" s="31"/>
      <c r="F1" s="31"/>
      <c r="G1" s="31"/>
      <c r="H1" s="31"/>
      <c r="I1" s="31"/>
      <c r="J1" s="31"/>
      <c r="K1" s="27"/>
      <c r="L1" s="27"/>
      <c r="M1" s="27"/>
    </row>
    <row r="2" spans="1:13" x14ac:dyDescent="0.3">
      <c r="A2" s="31"/>
      <c r="B2" s="31"/>
      <c r="C2" s="31"/>
      <c r="D2" s="31"/>
      <c r="E2" s="31"/>
      <c r="F2" s="31"/>
      <c r="G2" s="31"/>
      <c r="H2" s="31"/>
      <c r="I2" s="31"/>
      <c r="J2" s="31"/>
      <c r="K2" s="27"/>
      <c r="L2" s="27"/>
      <c r="M2" s="27"/>
    </row>
    <row r="3" spans="1:13" x14ac:dyDescent="0.3">
      <c r="A3" s="32"/>
      <c r="B3" s="32"/>
      <c r="C3" s="32"/>
      <c r="D3" s="32"/>
      <c r="E3" s="32"/>
      <c r="F3" s="32"/>
      <c r="G3" s="32"/>
      <c r="H3" s="32"/>
      <c r="I3" s="32"/>
      <c r="J3" s="32"/>
      <c r="K3" s="27"/>
      <c r="L3" s="27"/>
      <c r="M3" s="27"/>
    </row>
    <row r="4" spans="1:13" ht="28.8" x14ac:dyDescent="0.3">
      <c r="A4" s="8" t="s">
        <v>0</v>
      </c>
      <c r="B4" s="11" t="s">
        <v>1</v>
      </c>
      <c r="C4" s="14" t="s">
        <v>33</v>
      </c>
      <c r="D4" s="11" t="s">
        <v>34</v>
      </c>
      <c r="E4" s="11" t="s">
        <v>2</v>
      </c>
      <c r="F4" s="17" t="s">
        <v>3</v>
      </c>
      <c r="G4" s="17" t="s">
        <v>4</v>
      </c>
      <c r="H4" s="14" t="s">
        <v>5</v>
      </c>
      <c r="I4" s="14" t="s">
        <v>6</v>
      </c>
      <c r="J4" s="19" t="s">
        <v>100</v>
      </c>
      <c r="K4" s="25" t="s">
        <v>106</v>
      </c>
      <c r="L4" s="28" t="s">
        <v>107</v>
      </c>
      <c r="M4" s="28" t="s">
        <v>108</v>
      </c>
    </row>
    <row r="5" spans="1:13" x14ac:dyDescent="0.3">
      <c r="A5" s="9" t="s">
        <v>7</v>
      </c>
      <c r="B5" s="12" t="s">
        <v>8</v>
      </c>
      <c r="C5" s="15" t="s">
        <v>9</v>
      </c>
      <c r="D5" s="12" t="s">
        <v>10</v>
      </c>
      <c r="E5" s="12" t="s">
        <v>11</v>
      </c>
      <c r="F5" s="5">
        <v>45901</v>
      </c>
      <c r="G5" s="5">
        <v>45903</v>
      </c>
      <c r="H5" s="18" t="s">
        <v>12</v>
      </c>
      <c r="I5" s="15" t="s">
        <v>13</v>
      </c>
      <c r="J5" s="20">
        <v>2</v>
      </c>
      <c r="K5" s="26" t="str">
        <f>TEXT(F5,"mmmm")</f>
        <v>September</v>
      </c>
      <c r="L5" s="6" t="str">
        <f>LEFT(B5,FIND(" ",B5)-1)</f>
        <v>Rajesh</v>
      </c>
      <c r="M5" s="6" t="str">
        <f>RIGHT(B5,LEN(B5) - FIND(" ",B5))</f>
        <v>Kumar</v>
      </c>
    </row>
    <row r="6" spans="1:13" x14ac:dyDescent="0.3">
      <c r="A6" s="9" t="s">
        <v>14</v>
      </c>
      <c r="B6" s="12" t="s">
        <v>15</v>
      </c>
      <c r="C6" s="15" t="s">
        <v>36</v>
      </c>
      <c r="D6" s="12" t="s">
        <v>16</v>
      </c>
      <c r="E6" s="12" t="s">
        <v>17</v>
      </c>
      <c r="F6" s="5">
        <v>45902</v>
      </c>
      <c r="G6" s="5">
        <v>45902</v>
      </c>
      <c r="H6" s="15" t="s">
        <v>12</v>
      </c>
      <c r="I6" s="15" t="s">
        <v>18</v>
      </c>
      <c r="J6" s="20">
        <v>0</v>
      </c>
      <c r="K6" s="26" t="str">
        <f t="shared" ref="K6:K54" si="0">TEXT(F6,"mmmm")</f>
        <v>September</v>
      </c>
      <c r="L6" s="6" t="str">
        <f t="shared" ref="L6:L54" si="1">LEFT(B6,FIND(" ",B6)-1)</f>
        <v>Priya</v>
      </c>
      <c r="M6" s="6" t="str">
        <f t="shared" ref="M6:M54" si="2">RIGHT(B6,LEN(B6) - FIND(" ",B6))</f>
        <v>Sharma</v>
      </c>
    </row>
    <row r="7" spans="1:13" x14ac:dyDescent="0.3">
      <c r="A7" s="9" t="s">
        <v>26</v>
      </c>
      <c r="B7" s="12" t="s">
        <v>19</v>
      </c>
      <c r="C7" s="15" t="s">
        <v>20</v>
      </c>
      <c r="D7" s="12" t="s">
        <v>21</v>
      </c>
      <c r="E7" s="12" t="s">
        <v>11</v>
      </c>
      <c r="F7" s="5">
        <v>45905</v>
      </c>
      <c r="G7" s="5">
        <v>45907</v>
      </c>
      <c r="H7" s="15" t="s">
        <v>22</v>
      </c>
      <c r="I7" s="15" t="s">
        <v>23</v>
      </c>
      <c r="J7" s="20">
        <v>2</v>
      </c>
      <c r="K7" s="26" t="str">
        <f t="shared" si="0"/>
        <v>September</v>
      </c>
      <c r="L7" s="6" t="str">
        <f t="shared" si="1"/>
        <v>Ankit</v>
      </c>
      <c r="M7" s="6" t="str">
        <f t="shared" si="2"/>
        <v>Verma</v>
      </c>
    </row>
    <row r="8" spans="1:13" x14ac:dyDescent="0.3">
      <c r="A8" s="9" t="s">
        <v>27</v>
      </c>
      <c r="B8" s="12" t="s">
        <v>24</v>
      </c>
      <c r="C8" s="15" t="s">
        <v>9</v>
      </c>
      <c r="D8" s="12" t="s">
        <v>21</v>
      </c>
      <c r="E8" s="12" t="s">
        <v>17</v>
      </c>
      <c r="F8" s="5">
        <v>45908</v>
      </c>
      <c r="G8" s="5">
        <v>45908</v>
      </c>
      <c r="H8" s="15" t="s">
        <v>12</v>
      </c>
      <c r="I8" s="15" t="s">
        <v>25</v>
      </c>
      <c r="J8" s="20">
        <v>0</v>
      </c>
      <c r="K8" s="26" t="str">
        <f t="shared" si="0"/>
        <v>September</v>
      </c>
      <c r="L8" s="6" t="str">
        <f t="shared" si="1"/>
        <v>Neha</v>
      </c>
      <c r="M8" s="6" t="str">
        <f t="shared" si="2"/>
        <v>Gupta</v>
      </c>
    </row>
    <row r="9" spans="1:13" x14ac:dyDescent="0.3">
      <c r="A9" s="9" t="s">
        <v>28</v>
      </c>
      <c r="B9" s="12" t="s">
        <v>37</v>
      </c>
      <c r="C9" s="15" t="s">
        <v>36</v>
      </c>
      <c r="D9" s="12" t="s">
        <v>16</v>
      </c>
      <c r="E9" s="12" t="s">
        <v>29</v>
      </c>
      <c r="F9" s="5">
        <v>45910</v>
      </c>
      <c r="G9" s="5">
        <v>45912</v>
      </c>
      <c r="H9" s="15" t="s">
        <v>12</v>
      </c>
      <c r="I9" s="15" t="s">
        <v>30</v>
      </c>
      <c r="J9" s="20">
        <v>2</v>
      </c>
      <c r="K9" s="26" t="str">
        <f t="shared" si="0"/>
        <v>September</v>
      </c>
      <c r="L9" s="6" t="str">
        <f t="shared" si="1"/>
        <v>Karan</v>
      </c>
      <c r="M9" s="6" t="str">
        <f t="shared" si="2"/>
        <v>Joshi</v>
      </c>
    </row>
    <row r="10" spans="1:13" x14ac:dyDescent="0.3">
      <c r="A10" s="9" t="s">
        <v>38</v>
      </c>
      <c r="B10" s="12" t="s">
        <v>31</v>
      </c>
      <c r="C10" s="15" t="s">
        <v>20</v>
      </c>
      <c r="D10" s="12" t="s">
        <v>21</v>
      </c>
      <c r="E10" s="12" t="s">
        <v>11</v>
      </c>
      <c r="F10" s="5">
        <v>45912</v>
      </c>
      <c r="G10" s="5">
        <v>45914</v>
      </c>
      <c r="H10" s="15" t="s">
        <v>39</v>
      </c>
      <c r="I10" s="15" t="s">
        <v>32</v>
      </c>
      <c r="J10" s="20">
        <v>2</v>
      </c>
      <c r="K10" s="26" t="str">
        <f t="shared" si="0"/>
        <v>September</v>
      </c>
      <c r="L10" s="6" t="str">
        <f t="shared" si="1"/>
        <v>Simran</v>
      </c>
      <c r="M10" s="6" t="str">
        <f t="shared" si="2"/>
        <v>Kaur</v>
      </c>
    </row>
    <row r="11" spans="1:13" x14ac:dyDescent="0.3">
      <c r="A11" s="9" t="s">
        <v>40</v>
      </c>
      <c r="B11" s="12" t="s">
        <v>41</v>
      </c>
      <c r="C11" s="15" t="s">
        <v>36</v>
      </c>
      <c r="D11" s="12" t="s">
        <v>16</v>
      </c>
      <c r="E11" s="12" t="s">
        <v>17</v>
      </c>
      <c r="F11" s="5">
        <v>45915</v>
      </c>
      <c r="G11" s="5">
        <v>45915</v>
      </c>
      <c r="H11" s="15" t="s">
        <v>12</v>
      </c>
      <c r="I11" s="15" t="s">
        <v>18</v>
      </c>
      <c r="J11" s="20">
        <v>0</v>
      </c>
      <c r="K11" s="26" t="str">
        <f t="shared" si="0"/>
        <v>September</v>
      </c>
      <c r="L11" s="6" t="str">
        <f t="shared" si="1"/>
        <v>Arjun</v>
      </c>
      <c r="M11" s="6" t="str">
        <f t="shared" si="2"/>
        <v>Reddy</v>
      </c>
    </row>
    <row r="12" spans="1:13" x14ac:dyDescent="0.3">
      <c r="A12" s="9" t="s">
        <v>42</v>
      </c>
      <c r="B12" s="12" t="s">
        <v>43</v>
      </c>
      <c r="C12" s="15" t="s">
        <v>9</v>
      </c>
      <c r="D12" s="12" t="s">
        <v>21</v>
      </c>
      <c r="E12" s="12" t="s">
        <v>11</v>
      </c>
      <c r="F12" s="5">
        <v>45918</v>
      </c>
      <c r="G12" s="5">
        <v>45920</v>
      </c>
      <c r="H12" s="15" t="s">
        <v>22</v>
      </c>
      <c r="I12" s="15" t="s">
        <v>44</v>
      </c>
      <c r="J12" s="20">
        <v>2</v>
      </c>
      <c r="K12" s="26" t="str">
        <f t="shared" si="0"/>
        <v>September</v>
      </c>
      <c r="L12" s="6" t="str">
        <f t="shared" si="1"/>
        <v>Tanya</v>
      </c>
      <c r="M12" s="6" t="str">
        <f t="shared" si="2"/>
        <v>Sharma</v>
      </c>
    </row>
    <row r="13" spans="1:13" x14ac:dyDescent="0.3">
      <c r="A13" s="9" t="s">
        <v>45</v>
      </c>
      <c r="B13" s="12" t="s">
        <v>46</v>
      </c>
      <c r="C13" s="15" t="s">
        <v>20</v>
      </c>
      <c r="D13" s="12" t="s">
        <v>10</v>
      </c>
      <c r="E13" s="12" t="s">
        <v>29</v>
      </c>
      <c r="F13" s="5">
        <v>45920</v>
      </c>
      <c r="G13" s="5">
        <v>45922</v>
      </c>
      <c r="H13" s="15" t="s">
        <v>12</v>
      </c>
      <c r="I13" s="15" t="s">
        <v>47</v>
      </c>
      <c r="J13" s="20">
        <v>2</v>
      </c>
      <c r="K13" s="26" t="str">
        <f t="shared" si="0"/>
        <v>September</v>
      </c>
      <c r="L13" s="6" t="str">
        <f t="shared" si="1"/>
        <v>Raj</v>
      </c>
      <c r="M13" s="6" t="str">
        <f t="shared" si="2"/>
        <v>Patel</v>
      </c>
    </row>
    <row r="14" spans="1:13" x14ac:dyDescent="0.3">
      <c r="A14" s="9" t="s">
        <v>48</v>
      </c>
      <c r="B14" s="12" t="s">
        <v>49</v>
      </c>
      <c r="C14" s="15" t="s">
        <v>36</v>
      </c>
      <c r="D14" s="12" t="s">
        <v>16</v>
      </c>
      <c r="E14" s="12" t="s">
        <v>11</v>
      </c>
      <c r="F14" s="5">
        <v>45922</v>
      </c>
      <c r="G14" s="5">
        <v>45924</v>
      </c>
      <c r="H14" s="15" t="s">
        <v>12</v>
      </c>
      <c r="I14" s="15" t="s">
        <v>30</v>
      </c>
      <c r="J14" s="20">
        <v>2</v>
      </c>
      <c r="K14" s="26" t="str">
        <f t="shared" si="0"/>
        <v>September</v>
      </c>
      <c r="L14" s="6" t="str">
        <f t="shared" si="1"/>
        <v>Ananya</v>
      </c>
      <c r="M14" s="6" t="str">
        <f t="shared" si="2"/>
        <v>Singh</v>
      </c>
    </row>
    <row r="15" spans="1:13" x14ac:dyDescent="0.3">
      <c r="A15" s="9" t="s">
        <v>50</v>
      </c>
      <c r="B15" s="12" t="s">
        <v>51</v>
      </c>
      <c r="C15" s="15" t="s">
        <v>9</v>
      </c>
      <c r="D15" s="12" t="s">
        <v>10</v>
      </c>
      <c r="E15" s="12" t="s">
        <v>11</v>
      </c>
      <c r="F15" s="5">
        <v>45923</v>
      </c>
      <c r="G15" s="5">
        <v>45925</v>
      </c>
      <c r="H15" s="15" t="s">
        <v>12</v>
      </c>
      <c r="I15" s="15" t="s">
        <v>13</v>
      </c>
      <c r="J15" s="20">
        <v>2</v>
      </c>
      <c r="K15" s="26" t="str">
        <f t="shared" si="0"/>
        <v>September</v>
      </c>
      <c r="L15" s="6" t="str">
        <f t="shared" si="1"/>
        <v>Vikram</v>
      </c>
      <c r="M15" s="6" t="str">
        <f t="shared" si="2"/>
        <v>Singh</v>
      </c>
    </row>
    <row r="16" spans="1:13" x14ac:dyDescent="0.3">
      <c r="A16" s="9" t="s">
        <v>52</v>
      </c>
      <c r="B16" s="12" t="s">
        <v>53</v>
      </c>
      <c r="C16" s="15" t="s">
        <v>36</v>
      </c>
      <c r="D16" s="12" t="s">
        <v>16</v>
      </c>
      <c r="E16" s="12" t="s">
        <v>17</v>
      </c>
      <c r="F16" s="5">
        <v>45924</v>
      </c>
      <c r="G16" s="5">
        <v>45924</v>
      </c>
      <c r="H16" s="15" t="s">
        <v>12</v>
      </c>
      <c r="I16" s="15" t="s">
        <v>25</v>
      </c>
      <c r="J16" s="20">
        <v>0</v>
      </c>
      <c r="K16" s="26" t="str">
        <f t="shared" si="0"/>
        <v>September</v>
      </c>
      <c r="L16" s="6" t="str">
        <f t="shared" si="1"/>
        <v>Pooja</v>
      </c>
      <c r="M16" s="6" t="str">
        <f t="shared" si="2"/>
        <v>Mehta</v>
      </c>
    </row>
    <row r="17" spans="1:13" x14ac:dyDescent="0.3">
      <c r="A17" s="9" t="s">
        <v>54</v>
      </c>
      <c r="B17" s="12" t="s">
        <v>55</v>
      </c>
      <c r="C17" s="15" t="s">
        <v>20</v>
      </c>
      <c r="D17" s="12" t="s">
        <v>21</v>
      </c>
      <c r="E17" s="12" t="s">
        <v>11</v>
      </c>
      <c r="F17" s="5">
        <v>45925</v>
      </c>
      <c r="G17" s="5">
        <v>45927</v>
      </c>
      <c r="H17" s="15" t="s">
        <v>22</v>
      </c>
      <c r="I17" s="15" t="s">
        <v>23</v>
      </c>
      <c r="J17" s="20">
        <v>2</v>
      </c>
      <c r="K17" s="26" t="str">
        <f t="shared" si="0"/>
        <v>September</v>
      </c>
      <c r="L17" s="6" t="str">
        <f t="shared" si="1"/>
        <v>Manish</v>
      </c>
      <c r="M17" s="6" t="str">
        <f t="shared" si="2"/>
        <v>Sharma</v>
      </c>
    </row>
    <row r="18" spans="1:13" x14ac:dyDescent="0.3">
      <c r="A18" s="9" t="s">
        <v>56</v>
      </c>
      <c r="B18" s="12" t="s">
        <v>57</v>
      </c>
      <c r="C18" s="15" t="s">
        <v>9</v>
      </c>
      <c r="D18" s="12" t="s">
        <v>21</v>
      </c>
      <c r="E18" s="12" t="s">
        <v>29</v>
      </c>
      <c r="F18" s="5">
        <v>45926</v>
      </c>
      <c r="G18" s="5">
        <v>45928</v>
      </c>
      <c r="H18" s="15" t="s">
        <v>12</v>
      </c>
      <c r="I18" s="15" t="s">
        <v>30</v>
      </c>
      <c r="J18" s="20">
        <v>2</v>
      </c>
      <c r="K18" s="26" t="str">
        <f t="shared" si="0"/>
        <v>September</v>
      </c>
      <c r="L18" s="6" t="str">
        <f t="shared" si="1"/>
        <v>Priya</v>
      </c>
      <c r="M18" s="6" t="str">
        <f t="shared" si="2"/>
        <v>Verma</v>
      </c>
    </row>
    <row r="19" spans="1:13" x14ac:dyDescent="0.3">
      <c r="A19" s="9" t="s">
        <v>58</v>
      </c>
      <c r="B19" s="12" t="s">
        <v>59</v>
      </c>
      <c r="C19" s="15" t="s">
        <v>36</v>
      </c>
      <c r="D19" s="12" t="s">
        <v>16</v>
      </c>
      <c r="E19" s="12" t="s">
        <v>11</v>
      </c>
      <c r="F19" s="5">
        <v>45927</v>
      </c>
      <c r="G19" s="5">
        <v>45929</v>
      </c>
      <c r="H19" s="15" t="s">
        <v>12</v>
      </c>
      <c r="I19" s="15" t="s">
        <v>44</v>
      </c>
      <c r="J19" s="20">
        <v>2</v>
      </c>
      <c r="K19" s="26" t="str">
        <f t="shared" si="0"/>
        <v>September</v>
      </c>
      <c r="L19" s="6" t="str">
        <f t="shared" si="1"/>
        <v>Rohit</v>
      </c>
      <c r="M19" s="6" t="str">
        <f t="shared" si="2"/>
        <v>Gupta</v>
      </c>
    </row>
    <row r="20" spans="1:13" x14ac:dyDescent="0.3">
      <c r="A20" s="9" t="s">
        <v>60</v>
      </c>
      <c r="B20" s="12" t="s">
        <v>61</v>
      </c>
      <c r="C20" s="15" t="s">
        <v>20</v>
      </c>
      <c r="D20" s="12" t="s">
        <v>21</v>
      </c>
      <c r="E20" s="12" t="s">
        <v>17</v>
      </c>
      <c r="F20" s="5">
        <v>45928</v>
      </c>
      <c r="G20" s="5">
        <v>45928</v>
      </c>
      <c r="H20" s="15" t="s">
        <v>12</v>
      </c>
      <c r="I20" s="15" t="s">
        <v>18</v>
      </c>
      <c r="J20" s="20">
        <v>0</v>
      </c>
      <c r="K20" s="26" t="str">
        <f t="shared" si="0"/>
        <v>September</v>
      </c>
      <c r="L20" s="6" t="str">
        <f t="shared" si="1"/>
        <v>Anjali</v>
      </c>
      <c r="M20" s="6" t="str">
        <f t="shared" si="2"/>
        <v>Singh</v>
      </c>
    </row>
    <row r="21" spans="1:13" x14ac:dyDescent="0.3">
      <c r="A21" s="9" t="s">
        <v>62</v>
      </c>
      <c r="B21" s="12" t="s">
        <v>63</v>
      </c>
      <c r="C21" s="15" t="s">
        <v>36</v>
      </c>
      <c r="D21" s="12" t="s">
        <v>16</v>
      </c>
      <c r="E21" s="12" t="s">
        <v>29</v>
      </c>
      <c r="F21" s="5">
        <v>45929</v>
      </c>
      <c r="G21" s="5">
        <v>45930</v>
      </c>
      <c r="H21" s="15" t="s">
        <v>12</v>
      </c>
      <c r="I21" s="15" t="s">
        <v>30</v>
      </c>
      <c r="J21" s="20">
        <v>1</v>
      </c>
      <c r="K21" s="26" t="str">
        <f t="shared" si="0"/>
        <v>September</v>
      </c>
      <c r="L21" s="6" t="str">
        <f t="shared" si="1"/>
        <v>Kunal</v>
      </c>
      <c r="M21" s="6" t="str">
        <f t="shared" si="2"/>
        <v>Reddy</v>
      </c>
    </row>
    <row r="22" spans="1:13" x14ac:dyDescent="0.3">
      <c r="A22" s="9" t="s">
        <v>64</v>
      </c>
      <c r="B22" s="12" t="s">
        <v>65</v>
      </c>
      <c r="C22" s="15" t="s">
        <v>9</v>
      </c>
      <c r="D22" s="12" t="s">
        <v>21</v>
      </c>
      <c r="E22" s="12" t="s">
        <v>11</v>
      </c>
      <c r="F22" s="5">
        <v>45930</v>
      </c>
      <c r="G22" s="5">
        <v>45932</v>
      </c>
      <c r="H22" s="15" t="s">
        <v>22</v>
      </c>
      <c r="I22" s="15" t="s">
        <v>44</v>
      </c>
      <c r="J22" s="20">
        <v>2</v>
      </c>
      <c r="K22" s="26" t="str">
        <f t="shared" si="0"/>
        <v>September</v>
      </c>
      <c r="L22" s="6" t="str">
        <f t="shared" si="1"/>
        <v>Sneha</v>
      </c>
      <c r="M22" s="6" t="str">
        <f t="shared" si="2"/>
        <v>Sharma</v>
      </c>
    </row>
    <row r="23" spans="1:13" x14ac:dyDescent="0.3">
      <c r="A23" s="9" t="s">
        <v>66</v>
      </c>
      <c r="B23" s="12" t="s">
        <v>67</v>
      </c>
      <c r="C23" s="15" t="s">
        <v>20</v>
      </c>
      <c r="D23" s="12" t="s">
        <v>10</v>
      </c>
      <c r="E23" s="12" t="s">
        <v>11</v>
      </c>
      <c r="F23" s="5">
        <v>45931</v>
      </c>
      <c r="G23" s="5">
        <v>45933</v>
      </c>
      <c r="H23" s="15" t="s">
        <v>12</v>
      </c>
      <c r="I23" s="15" t="s">
        <v>47</v>
      </c>
      <c r="J23" s="20">
        <v>2</v>
      </c>
      <c r="K23" s="26" t="str">
        <f t="shared" si="0"/>
        <v>October</v>
      </c>
      <c r="L23" s="6" t="str">
        <f t="shared" si="1"/>
        <v>Aman</v>
      </c>
      <c r="M23" s="6" t="str">
        <f t="shared" si="2"/>
        <v>Patel</v>
      </c>
    </row>
    <row r="24" spans="1:13" x14ac:dyDescent="0.3">
      <c r="A24" s="9" t="s">
        <v>68</v>
      </c>
      <c r="B24" s="12" t="s">
        <v>69</v>
      </c>
      <c r="C24" s="15" t="s">
        <v>36</v>
      </c>
      <c r="D24" s="12" t="s">
        <v>16</v>
      </c>
      <c r="E24" s="12" t="s">
        <v>17</v>
      </c>
      <c r="F24" s="5">
        <v>45932</v>
      </c>
      <c r="G24" s="5">
        <v>45932</v>
      </c>
      <c r="H24" s="15" t="s">
        <v>12</v>
      </c>
      <c r="I24" s="15" t="s">
        <v>18</v>
      </c>
      <c r="J24" s="20">
        <v>0</v>
      </c>
      <c r="K24" s="26" t="str">
        <f t="shared" si="0"/>
        <v>October</v>
      </c>
      <c r="L24" s="6" t="str">
        <f t="shared" si="1"/>
        <v>Tanya</v>
      </c>
      <c r="M24" s="6" t="str">
        <f t="shared" si="2"/>
        <v>Verma</v>
      </c>
    </row>
    <row r="25" spans="1:13" x14ac:dyDescent="0.3">
      <c r="A25" s="9" t="s">
        <v>70</v>
      </c>
      <c r="B25" s="12" t="s">
        <v>8</v>
      </c>
      <c r="C25" s="15" t="s">
        <v>9</v>
      </c>
      <c r="D25" s="12" t="s">
        <v>10</v>
      </c>
      <c r="E25" s="12" t="s">
        <v>11</v>
      </c>
      <c r="F25" s="5">
        <v>45933</v>
      </c>
      <c r="G25" s="5">
        <v>45935</v>
      </c>
      <c r="H25" s="15" t="s">
        <v>12</v>
      </c>
      <c r="I25" s="15" t="s">
        <v>13</v>
      </c>
      <c r="J25" s="20">
        <v>2</v>
      </c>
      <c r="K25" s="26" t="str">
        <f t="shared" si="0"/>
        <v>October</v>
      </c>
      <c r="L25" s="6" t="str">
        <f t="shared" si="1"/>
        <v>Rajesh</v>
      </c>
      <c r="M25" s="6" t="str">
        <f t="shared" si="2"/>
        <v>Kumar</v>
      </c>
    </row>
    <row r="26" spans="1:13" x14ac:dyDescent="0.3">
      <c r="A26" s="9" t="s">
        <v>71</v>
      </c>
      <c r="B26" s="12" t="s">
        <v>15</v>
      </c>
      <c r="C26" s="15" t="s">
        <v>36</v>
      </c>
      <c r="D26" s="12" t="s">
        <v>16</v>
      </c>
      <c r="E26" s="12" t="s">
        <v>29</v>
      </c>
      <c r="F26" s="5">
        <v>45934</v>
      </c>
      <c r="G26" s="5">
        <v>45936</v>
      </c>
      <c r="H26" s="15" t="s">
        <v>12</v>
      </c>
      <c r="I26" s="15" t="s">
        <v>30</v>
      </c>
      <c r="J26" s="20">
        <v>2</v>
      </c>
      <c r="K26" s="26" t="str">
        <f t="shared" si="0"/>
        <v>October</v>
      </c>
      <c r="L26" s="6" t="str">
        <f t="shared" si="1"/>
        <v>Priya</v>
      </c>
      <c r="M26" s="6" t="str">
        <f t="shared" si="2"/>
        <v>Sharma</v>
      </c>
    </row>
    <row r="27" spans="1:13" x14ac:dyDescent="0.3">
      <c r="A27" s="9" t="s">
        <v>72</v>
      </c>
      <c r="B27" s="12" t="s">
        <v>19</v>
      </c>
      <c r="C27" s="15" t="s">
        <v>20</v>
      </c>
      <c r="D27" s="12" t="s">
        <v>21</v>
      </c>
      <c r="E27" s="12" t="s">
        <v>11</v>
      </c>
      <c r="F27" s="5">
        <v>45935</v>
      </c>
      <c r="G27" s="5">
        <v>45937</v>
      </c>
      <c r="H27" s="15" t="s">
        <v>22</v>
      </c>
      <c r="I27" s="15" t="s">
        <v>23</v>
      </c>
      <c r="J27" s="20">
        <v>2</v>
      </c>
      <c r="K27" s="26" t="str">
        <f t="shared" si="0"/>
        <v>October</v>
      </c>
      <c r="L27" s="6" t="str">
        <f t="shared" si="1"/>
        <v>Ankit</v>
      </c>
      <c r="M27" s="6" t="str">
        <f t="shared" si="2"/>
        <v>Verma</v>
      </c>
    </row>
    <row r="28" spans="1:13" x14ac:dyDescent="0.3">
      <c r="A28" s="9" t="s">
        <v>73</v>
      </c>
      <c r="B28" s="12" t="s">
        <v>24</v>
      </c>
      <c r="C28" s="15" t="s">
        <v>9</v>
      </c>
      <c r="D28" s="12" t="s">
        <v>21</v>
      </c>
      <c r="E28" s="12" t="s">
        <v>17</v>
      </c>
      <c r="F28" s="5">
        <v>45936</v>
      </c>
      <c r="G28" s="5">
        <v>45936</v>
      </c>
      <c r="H28" s="15" t="s">
        <v>12</v>
      </c>
      <c r="I28" s="15" t="s">
        <v>25</v>
      </c>
      <c r="J28" s="20">
        <v>0</v>
      </c>
      <c r="K28" s="26" t="str">
        <f t="shared" si="0"/>
        <v>October</v>
      </c>
      <c r="L28" s="6" t="str">
        <f t="shared" si="1"/>
        <v>Neha</v>
      </c>
      <c r="M28" s="6" t="str">
        <f t="shared" si="2"/>
        <v>Gupta</v>
      </c>
    </row>
    <row r="29" spans="1:13" x14ac:dyDescent="0.3">
      <c r="A29" s="9" t="s">
        <v>74</v>
      </c>
      <c r="B29" s="12" t="s">
        <v>37</v>
      </c>
      <c r="C29" s="15" t="s">
        <v>36</v>
      </c>
      <c r="D29" s="12" t="s">
        <v>16</v>
      </c>
      <c r="E29" s="12" t="s">
        <v>11</v>
      </c>
      <c r="F29" s="5">
        <v>45937</v>
      </c>
      <c r="G29" s="5">
        <v>45939</v>
      </c>
      <c r="H29" s="15" t="s">
        <v>12</v>
      </c>
      <c r="I29" s="15" t="s">
        <v>44</v>
      </c>
      <c r="J29" s="20">
        <v>2</v>
      </c>
      <c r="K29" s="26" t="str">
        <f t="shared" si="0"/>
        <v>October</v>
      </c>
      <c r="L29" s="6" t="str">
        <f t="shared" si="1"/>
        <v>Karan</v>
      </c>
      <c r="M29" s="6" t="str">
        <f t="shared" si="2"/>
        <v>Joshi</v>
      </c>
    </row>
    <row r="30" spans="1:13" x14ac:dyDescent="0.3">
      <c r="A30" s="9" t="s">
        <v>75</v>
      </c>
      <c r="B30" s="12" t="s">
        <v>31</v>
      </c>
      <c r="C30" s="15" t="s">
        <v>20</v>
      </c>
      <c r="D30" s="12" t="s">
        <v>21</v>
      </c>
      <c r="E30" s="12" t="s">
        <v>29</v>
      </c>
      <c r="F30" s="5">
        <v>45938</v>
      </c>
      <c r="G30" s="5">
        <v>45940</v>
      </c>
      <c r="H30" s="15" t="s">
        <v>12</v>
      </c>
      <c r="I30" s="15" t="s">
        <v>30</v>
      </c>
      <c r="J30" s="20">
        <v>2</v>
      </c>
      <c r="K30" s="26" t="str">
        <f t="shared" si="0"/>
        <v>October</v>
      </c>
      <c r="L30" s="6" t="str">
        <f t="shared" si="1"/>
        <v>Simran</v>
      </c>
      <c r="M30" s="6" t="str">
        <f t="shared" si="2"/>
        <v>Kaur</v>
      </c>
    </row>
    <row r="31" spans="1:13" x14ac:dyDescent="0.3">
      <c r="A31" s="9" t="s">
        <v>76</v>
      </c>
      <c r="B31" s="12" t="s">
        <v>41</v>
      </c>
      <c r="C31" s="15" t="s">
        <v>36</v>
      </c>
      <c r="D31" s="12" t="s">
        <v>16</v>
      </c>
      <c r="E31" s="12" t="s">
        <v>17</v>
      </c>
      <c r="F31" s="5">
        <v>45939</v>
      </c>
      <c r="G31" s="5">
        <v>45939</v>
      </c>
      <c r="H31" s="15" t="s">
        <v>12</v>
      </c>
      <c r="I31" s="15" t="s">
        <v>18</v>
      </c>
      <c r="J31" s="20">
        <v>0</v>
      </c>
      <c r="K31" s="26" t="str">
        <f t="shared" si="0"/>
        <v>October</v>
      </c>
      <c r="L31" s="6" t="str">
        <f t="shared" si="1"/>
        <v>Arjun</v>
      </c>
      <c r="M31" s="6" t="str">
        <f t="shared" si="2"/>
        <v>Reddy</v>
      </c>
    </row>
    <row r="32" spans="1:13" x14ac:dyDescent="0.3">
      <c r="A32" s="9" t="s">
        <v>77</v>
      </c>
      <c r="B32" s="12" t="s">
        <v>43</v>
      </c>
      <c r="C32" s="15" t="s">
        <v>9</v>
      </c>
      <c r="D32" s="12" t="s">
        <v>21</v>
      </c>
      <c r="E32" s="12" t="s">
        <v>11</v>
      </c>
      <c r="F32" s="5">
        <v>45940</v>
      </c>
      <c r="G32" s="5">
        <v>45942</v>
      </c>
      <c r="H32" s="15" t="s">
        <v>22</v>
      </c>
      <c r="I32" s="15" t="s">
        <v>44</v>
      </c>
      <c r="J32" s="20">
        <v>2</v>
      </c>
      <c r="K32" s="26" t="str">
        <f t="shared" si="0"/>
        <v>October</v>
      </c>
      <c r="L32" s="6" t="str">
        <f t="shared" si="1"/>
        <v>Tanya</v>
      </c>
      <c r="M32" s="6" t="str">
        <f t="shared" si="2"/>
        <v>Sharma</v>
      </c>
    </row>
    <row r="33" spans="1:13" x14ac:dyDescent="0.3">
      <c r="A33" s="9" t="s">
        <v>78</v>
      </c>
      <c r="B33" s="12" t="s">
        <v>46</v>
      </c>
      <c r="C33" s="15" t="s">
        <v>20</v>
      </c>
      <c r="D33" s="12" t="s">
        <v>10</v>
      </c>
      <c r="E33" s="12" t="s">
        <v>29</v>
      </c>
      <c r="F33" s="5">
        <v>45941</v>
      </c>
      <c r="G33" s="5">
        <v>45943</v>
      </c>
      <c r="H33" s="15" t="s">
        <v>12</v>
      </c>
      <c r="I33" s="15" t="s">
        <v>47</v>
      </c>
      <c r="J33" s="20">
        <v>2</v>
      </c>
      <c r="K33" s="26" t="str">
        <f t="shared" si="0"/>
        <v>October</v>
      </c>
      <c r="L33" s="6" t="str">
        <f t="shared" si="1"/>
        <v>Raj</v>
      </c>
      <c r="M33" s="6" t="str">
        <f t="shared" si="2"/>
        <v>Patel</v>
      </c>
    </row>
    <row r="34" spans="1:13" x14ac:dyDescent="0.3">
      <c r="A34" s="9" t="s">
        <v>79</v>
      </c>
      <c r="B34" s="12" t="s">
        <v>49</v>
      </c>
      <c r="C34" s="15" t="s">
        <v>36</v>
      </c>
      <c r="D34" s="12" t="s">
        <v>16</v>
      </c>
      <c r="E34" s="12" t="s">
        <v>11</v>
      </c>
      <c r="F34" s="5">
        <v>45942</v>
      </c>
      <c r="G34" s="5">
        <v>45944</v>
      </c>
      <c r="H34" s="15" t="s">
        <v>12</v>
      </c>
      <c r="I34" s="15" t="s">
        <v>30</v>
      </c>
      <c r="J34" s="20">
        <v>2</v>
      </c>
      <c r="K34" s="26" t="str">
        <f t="shared" si="0"/>
        <v>October</v>
      </c>
      <c r="L34" s="6" t="str">
        <f t="shared" si="1"/>
        <v>Ananya</v>
      </c>
      <c r="M34" s="6" t="str">
        <f t="shared" si="2"/>
        <v>Singh</v>
      </c>
    </row>
    <row r="35" spans="1:13" x14ac:dyDescent="0.3">
      <c r="A35" s="9" t="s">
        <v>80</v>
      </c>
      <c r="B35" s="12" t="s">
        <v>51</v>
      </c>
      <c r="C35" s="15" t="s">
        <v>9</v>
      </c>
      <c r="D35" s="12" t="s">
        <v>10</v>
      </c>
      <c r="E35" s="12" t="s">
        <v>11</v>
      </c>
      <c r="F35" s="5">
        <v>45943</v>
      </c>
      <c r="G35" s="5">
        <v>45945</v>
      </c>
      <c r="H35" s="15" t="s">
        <v>12</v>
      </c>
      <c r="I35" s="15" t="s">
        <v>13</v>
      </c>
      <c r="J35" s="20">
        <v>2</v>
      </c>
      <c r="K35" s="26" t="str">
        <f t="shared" si="0"/>
        <v>October</v>
      </c>
      <c r="L35" s="6" t="str">
        <f t="shared" si="1"/>
        <v>Vikram</v>
      </c>
      <c r="M35" s="6" t="str">
        <f t="shared" si="2"/>
        <v>Singh</v>
      </c>
    </row>
    <row r="36" spans="1:13" x14ac:dyDescent="0.3">
      <c r="A36" s="9" t="s">
        <v>81</v>
      </c>
      <c r="B36" s="12" t="s">
        <v>53</v>
      </c>
      <c r="C36" s="15" t="s">
        <v>36</v>
      </c>
      <c r="D36" s="12" t="s">
        <v>16</v>
      </c>
      <c r="E36" s="12" t="s">
        <v>17</v>
      </c>
      <c r="F36" s="5">
        <v>45944</v>
      </c>
      <c r="G36" s="5">
        <v>45944</v>
      </c>
      <c r="H36" s="15" t="s">
        <v>12</v>
      </c>
      <c r="I36" s="15" t="s">
        <v>18</v>
      </c>
      <c r="J36" s="20">
        <v>0</v>
      </c>
      <c r="K36" s="26" t="str">
        <f t="shared" si="0"/>
        <v>October</v>
      </c>
      <c r="L36" s="6" t="str">
        <f t="shared" si="1"/>
        <v>Pooja</v>
      </c>
      <c r="M36" s="6" t="str">
        <f t="shared" si="2"/>
        <v>Mehta</v>
      </c>
    </row>
    <row r="37" spans="1:13" x14ac:dyDescent="0.3">
      <c r="A37" s="9" t="s">
        <v>82</v>
      </c>
      <c r="B37" s="12" t="s">
        <v>55</v>
      </c>
      <c r="C37" s="15" t="s">
        <v>20</v>
      </c>
      <c r="D37" s="12" t="s">
        <v>21</v>
      </c>
      <c r="E37" s="12" t="s">
        <v>11</v>
      </c>
      <c r="F37" s="5">
        <v>45945</v>
      </c>
      <c r="G37" s="5">
        <v>45947</v>
      </c>
      <c r="H37" s="15" t="s">
        <v>22</v>
      </c>
      <c r="I37" s="15" t="s">
        <v>23</v>
      </c>
      <c r="J37" s="20">
        <v>2</v>
      </c>
      <c r="K37" s="26" t="str">
        <f t="shared" si="0"/>
        <v>October</v>
      </c>
      <c r="L37" s="6" t="str">
        <f t="shared" si="1"/>
        <v>Manish</v>
      </c>
      <c r="M37" s="6" t="str">
        <f t="shared" si="2"/>
        <v>Sharma</v>
      </c>
    </row>
    <row r="38" spans="1:13" x14ac:dyDescent="0.3">
      <c r="A38" s="9" t="s">
        <v>83</v>
      </c>
      <c r="B38" s="12" t="s">
        <v>57</v>
      </c>
      <c r="C38" s="15" t="s">
        <v>9</v>
      </c>
      <c r="D38" s="12" t="s">
        <v>21</v>
      </c>
      <c r="E38" s="12" t="s">
        <v>29</v>
      </c>
      <c r="F38" s="5">
        <v>45946</v>
      </c>
      <c r="G38" s="5">
        <v>45948</v>
      </c>
      <c r="H38" s="15" t="s">
        <v>12</v>
      </c>
      <c r="I38" s="15" t="s">
        <v>30</v>
      </c>
      <c r="J38" s="20">
        <v>2</v>
      </c>
      <c r="K38" s="26" t="str">
        <f t="shared" si="0"/>
        <v>October</v>
      </c>
      <c r="L38" s="6" t="str">
        <f t="shared" si="1"/>
        <v>Priya</v>
      </c>
      <c r="M38" s="6" t="str">
        <f t="shared" si="2"/>
        <v>Verma</v>
      </c>
    </row>
    <row r="39" spans="1:13" x14ac:dyDescent="0.3">
      <c r="A39" s="9" t="s">
        <v>84</v>
      </c>
      <c r="B39" s="12" t="s">
        <v>59</v>
      </c>
      <c r="C39" s="15" t="s">
        <v>36</v>
      </c>
      <c r="D39" s="12" t="s">
        <v>16</v>
      </c>
      <c r="E39" s="12" t="s">
        <v>11</v>
      </c>
      <c r="F39" s="5">
        <v>45947</v>
      </c>
      <c r="G39" s="5">
        <v>45949</v>
      </c>
      <c r="H39" s="15" t="s">
        <v>12</v>
      </c>
      <c r="I39" s="15" t="s">
        <v>44</v>
      </c>
      <c r="J39" s="20">
        <v>2</v>
      </c>
      <c r="K39" s="26" t="str">
        <f t="shared" si="0"/>
        <v>October</v>
      </c>
      <c r="L39" s="6" t="str">
        <f t="shared" si="1"/>
        <v>Rohit</v>
      </c>
      <c r="M39" s="6" t="str">
        <f t="shared" si="2"/>
        <v>Gupta</v>
      </c>
    </row>
    <row r="40" spans="1:13" x14ac:dyDescent="0.3">
      <c r="A40" s="9" t="s">
        <v>85</v>
      </c>
      <c r="B40" s="12" t="s">
        <v>61</v>
      </c>
      <c r="C40" s="15" t="s">
        <v>20</v>
      </c>
      <c r="D40" s="12" t="s">
        <v>21</v>
      </c>
      <c r="E40" s="12" t="s">
        <v>17</v>
      </c>
      <c r="F40" s="5">
        <v>45948</v>
      </c>
      <c r="G40" s="5">
        <v>45948</v>
      </c>
      <c r="H40" s="15" t="s">
        <v>12</v>
      </c>
      <c r="I40" s="15" t="s">
        <v>18</v>
      </c>
      <c r="J40" s="20">
        <v>0</v>
      </c>
      <c r="K40" s="26" t="str">
        <f t="shared" si="0"/>
        <v>October</v>
      </c>
      <c r="L40" s="6" t="str">
        <f t="shared" si="1"/>
        <v>Anjali</v>
      </c>
      <c r="M40" s="6" t="str">
        <f t="shared" si="2"/>
        <v>Singh</v>
      </c>
    </row>
    <row r="41" spans="1:13" x14ac:dyDescent="0.3">
      <c r="A41" s="9" t="s">
        <v>86</v>
      </c>
      <c r="B41" s="12" t="s">
        <v>63</v>
      </c>
      <c r="C41" s="15" t="s">
        <v>36</v>
      </c>
      <c r="D41" s="12" t="s">
        <v>16</v>
      </c>
      <c r="E41" s="12" t="s">
        <v>29</v>
      </c>
      <c r="F41" s="5">
        <v>45949</v>
      </c>
      <c r="G41" s="5">
        <v>45951</v>
      </c>
      <c r="H41" s="15" t="s">
        <v>12</v>
      </c>
      <c r="I41" s="15" t="s">
        <v>30</v>
      </c>
      <c r="J41" s="20">
        <v>2</v>
      </c>
      <c r="K41" s="26" t="str">
        <f t="shared" si="0"/>
        <v>October</v>
      </c>
      <c r="L41" s="6" t="str">
        <f t="shared" si="1"/>
        <v>Kunal</v>
      </c>
      <c r="M41" s="6" t="str">
        <f t="shared" si="2"/>
        <v>Reddy</v>
      </c>
    </row>
    <row r="42" spans="1:13" x14ac:dyDescent="0.3">
      <c r="A42" s="9" t="s">
        <v>87</v>
      </c>
      <c r="B42" s="12" t="s">
        <v>65</v>
      </c>
      <c r="C42" s="15" t="s">
        <v>9</v>
      </c>
      <c r="D42" s="12" t="s">
        <v>21</v>
      </c>
      <c r="E42" s="12" t="s">
        <v>11</v>
      </c>
      <c r="F42" s="5">
        <v>45950</v>
      </c>
      <c r="G42" s="5">
        <v>45952</v>
      </c>
      <c r="H42" s="15" t="s">
        <v>22</v>
      </c>
      <c r="I42" s="15" t="s">
        <v>44</v>
      </c>
      <c r="J42" s="20">
        <v>2</v>
      </c>
      <c r="K42" s="26" t="str">
        <f t="shared" si="0"/>
        <v>October</v>
      </c>
      <c r="L42" s="6" t="str">
        <f t="shared" si="1"/>
        <v>Sneha</v>
      </c>
      <c r="M42" s="6" t="str">
        <f t="shared" si="2"/>
        <v>Sharma</v>
      </c>
    </row>
    <row r="43" spans="1:13" x14ac:dyDescent="0.3">
      <c r="A43" s="9" t="s">
        <v>88</v>
      </c>
      <c r="B43" s="12" t="s">
        <v>67</v>
      </c>
      <c r="C43" s="15" t="s">
        <v>20</v>
      </c>
      <c r="D43" s="12" t="s">
        <v>10</v>
      </c>
      <c r="E43" s="12" t="s">
        <v>11</v>
      </c>
      <c r="F43" s="5">
        <v>45951</v>
      </c>
      <c r="G43" s="5">
        <v>45953</v>
      </c>
      <c r="H43" s="15" t="s">
        <v>12</v>
      </c>
      <c r="I43" s="15" t="s">
        <v>47</v>
      </c>
      <c r="J43" s="20">
        <v>2</v>
      </c>
      <c r="K43" s="26" t="str">
        <f t="shared" si="0"/>
        <v>October</v>
      </c>
      <c r="L43" s="6" t="str">
        <f t="shared" si="1"/>
        <v>Aman</v>
      </c>
      <c r="M43" s="6" t="str">
        <f t="shared" si="2"/>
        <v>Patel</v>
      </c>
    </row>
    <row r="44" spans="1:13" x14ac:dyDescent="0.3">
      <c r="A44" s="9" t="s">
        <v>89</v>
      </c>
      <c r="B44" s="12" t="s">
        <v>69</v>
      </c>
      <c r="C44" s="15" t="s">
        <v>36</v>
      </c>
      <c r="D44" s="12" t="s">
        <v>16</v>
      </c>
      <c r="E44" s="12" t="s">
        <v>17</v>
      </c>
      <c r="F44" s="5">
        <v>45952</v>
      </c>
      <c r="G44" s="5">
        <v>45952</v>
      </c>
      <c r="H44" s="15" t="s">
        <v>12</v>
      </c>
      <c r="I44" s="15" t="s">
        <v>18</v>
      </c>
      <c r="J44" s="20">
        <v>0</v>
      </c>
      <c r="K44" s="26" t="str">
        <f t="shared" si="0"/>
        <v>October</v>
      </c>
      <c r="L44" s="6" t="str">
        <f t="shared" si="1"/>
        <v>Tanya</v>
      </c>
      <c r="M44" s="6" t="str">
        <f t="shared" si="2"/>
        <v>Verma</v>
      </c>
    </row>
    <row r="45" spans="1:13" x14ac:dyDescent="0.3">
      <c r="A45" s="9" t="s">
        <v>90</v>
      </c>
      <c r="B45" s="12" t="s">
        <v>8</v>
      </c>
      <c r="C45" s="15" t="s">
        <v>9</v>
      </c>
      <c r="D45" s="12" t="s">
        <v>10</v>
      </c>
      <c r="E45" s="12" t="s">
        <v>11</v>
      </c>
      <c r="F45" s="5">
        <v>45953</v>
      </c>
      <c r="G45" s="5">
        <v>45955</v>
      </c>
      <c r="H45" s="15" t="s">
        <v>12</v>
      </c>
      <c r="I45" s="15" t="s">
        <v>13</v>
      </c>
      <c r="J45" s="20">
        <v>2</v>
      </c>
      <c r="K45" s="26" t="str">
        <f t="shared" si="0"/>
        <v>October</v>
      </c>
      <c r="L45" s="6" t="str">
        <f t="shared" si="1"/>
        <v>Rajesh</v>
      </c>
      <c r="M45" s="6" t="str">
        <f t="shared" si="2"/>
        <v>Kumar</v>
      </c>
    </row>
    <row r="46" spans="1:13" x14ac:dyDescent="0.3">
      <c r="A46" s="9" t="s">
        <v>91</v>
      </c>
      <c r="B46" s="12" t="s">
        <v>15</v>
      </c>
      <c r="C46" s="15" t="s">
        <v>36</v>
      </c>
      <c r="D46" s="12" t="s">
        <v>16</v>
      </c>
      <c r="E46" s="12" t="s">
        <v>29</v>
      </c>
      <c r="F46" s="5">
        <v>45954</v>
      </c>
      <c r="G46" s="5">
        <v>45956</v>
      </c>
      <c r="H46" s="15" t="s">
        <v>12</v>
      </c>
      <c r="I46" s="15" t="s">
        <v>30</v>
      </c>
      <c r="J46" s="20">
        <v>2</v>
      </c>
      <c r="K46" s="26" t="str">
        <f t="shared" si="0"/>
        <v>October</v>
      </c>
      <c r="L46" s="6" t="str">
        <f t="shared" si="1"/>
        <v>Priya</v>
      </c>
      <c r="M46" s="6" t="str">
        <f t="shared" si="2"/>
        <v>Sharma</v>
      </c>
    </row>
    <row r="47" spans="1:13" x14ac:dyDescent="0.3">
      <c r="A47" s="9" t="s">
        <v>92</v>
      </c>
      <c r="B47" s="12" t="s">
        <v>19</v>
      </c>
      <c r="C47" s="15" t="s">
        <v>20</v>
      </c>
      <c r="D47" s="12" t="s">
        <v>21</v>
      </c>
      <c r="E47" s="12" t="s">
        <v>11</v>
      </c>
      <c r="F47" s="5">
        <v>45955</v>
      </c>
      <c r="G47" s="5">
        <v>45957</v>
      </c>
      <c r="H47" s="15" t="s">
        <v>22</v>
      </c>
      <c r="I47" s="15" t="s">
        <v>23</v>
      </c>
      <c r="J47" s="20">
        <v>2</v>
      </c>
      <c r="K47" s="26" t="str">
        <f t="shared" si="0"/>
        <v>October</v>
      </c>
      <c r="L47" s="6" t="str">
        <f t="shared" si="1"/>
        <v>Ankit</v>
      </c>
      <c r="M47" s="6" t="str">
        <f t="shared" si="2"/>
        <v>Verma</v>
      </c>
    </row>
    <row r="48" spans="1:13" x14ac:dyDescent="0.3">
      <c r="A48" s="9" t="s">
        <v>93</v>
      </c>
      <c r="B48" s="12" t="s">
        <v>24</v>
      </c>
      <c r="C48" s="15" t="s">
        <v>9</v>
      </c>
      <c r="D48" s="12" t="s">
        <v>21</v>
      </c>
      <c r="E48" s="12" t="s">
        <v>17</v>
      </c>
      <c r="F48" s="5">
        <v>45956</v>
      </c>
      <c r="G48" s="5">
        <v>45956</v>
      </c>
      <c r="H48" s="15" t="s">
        <v>12</v>
      </c>
      <c r="I48" s="15" t="s">
        <v>25</v>
      </c>
      <c r="J48" s="20">
        <v>0</v>
      </c>
      <c r="K48" s="26" t="str">
        <f t="shared" si="0"/>
        <v>October</v>
      </c>
      <c r="L48" s="6" t="str">
        <f t="shared" si="1"/>
        <v>Neha</v>
      </c>
      <c r="M48" s="6" t="str">
        <f t="shared" si="2"/>
        <v>Gupta</v>
      </c>
    </row>
    <row r="49" spans="1:13" x14ac:dyDescent="0.3">
      <c r="A49" s="9" t="s">
        <v>94</v>
      </c>
      <c r="B49" s="12" t="s">
        <v>37</v>
      </c>
      <c r="C49" s="15" t="s">
        <v>36</v>
      </c>
      <c r="D49" s="12" t="s">
        <v>16</v>
      </c>
      <c r="E49" s="12" t="s">
        <v>11</v>
      </c>
      <c r="F49" s="5">
        <v>45957</v>
      </c>
      <c r="G49" s="5">
        <v>45959</v>
      </c>
      <c r="H49" s="15" t="s">
        <v>12</v>
      </c>
      <c r="I49" s="15" t="s">
        <v>44</v>
      </c>
      <c r="J49" s="20">
        <v>2</v>
      </c>
      <c r="K49" s="26" t="str">
        <f t="shared" si="0"/>
        <v>October</v>
      </c>
      <c r="L49" s="6" t="str">
        <f t="shared" si="1"/>
        <v>Karan</v>
      </c>
      <c r="M49" s="6" t="str">
        <f t="shared" si="2"/>
        <v>Joshi</v>
      </c>
    </row>
    <row r="50" spans="1:13" x14ac:dyDescent="0.3">
      <c r="A50" s="9" t="s">
        <v>95</v>
      </c>
      <c r="B50" s="12" t="s">
        <v>31</v>
      </c>
      <c r="C50" s="15" t="s">
        <v>20</v>
      </c>
      <c r="D50" s="12" t="s">
        <v>21</v>
      </c>
      <c r="E50" s="12" t="s">
        <v>29</v>
      </c>
      <c r="F50" s="5">
        <v>45958</v>
      </c>
      <c r="G50" s="5">
        <v>45960</v>
      </c>
      <c r="H50" s="15" t="s">
        <v>12</v>
      </c>
      <c r="I50" s="15" t="s">
        <v>30</v>
      </c>
      <c r="J50" s="20">
        <v>2</v>
      </c>
      <c r="K50" s="26" t="str">
        <f t="shared" si="0"/>
        <v>October</v>
      </c>
      <c r="L50" s="6" t="str">
        <f t="shared" si="1"/>
        <v>Simran</v>
      </c>
      <c r="M50" s="6" t="str">
        <f t="shared" si="2"/>
        <v>Kaur</v>
      </c>
    </row>
    <row r="51" spans="1:13" x14ac:dyDescent="0.3">
      <c r="A51" s="9" t="s">
        <v>96</v>
      </c>
      <c r="B51" s="12" t="s">
        <v>41</v>
      </c>
      <c r="C51" s="15" t="s">
        <v>36</v>
      </c>
      <c r="D51" s="12" t="s">
        <v>16</v>
      </c>
      <c r="E51" s="12" t="s">
        <v>17</v>
      </c>
      <c r="F51" s="5">
        <v>45959</v>
      </c>
      <c r="G51" s="5">
        <v>45959</v>
      </c>
      <c r="H51" s="15" t="s">
        <v>12</v>
      </c>
      <c r="I51" s="15" t="s">
        <v>18</v>
      </c>
      <c r="J51" s="20">
        <v>0</v>
      </c>
      <c r="K51" s="26" t="str">
        <f t="shared" si="0"/>
        <v>October</v>
      </c>
      <c r="L51" s="6" t="str">
        <f t="shared" si="1"/>
        <v>Arjun</v>
      </c>
      <c r="M51" s="6" t="str">
        <f t="shared" si="2"/>
        <v>Reddy</v>
      </c>
    </row>
    <row r="52" spans="1:13" x14ac:dyDescent="0.3">
      <c r="A52" s="9" t="s">
        <v>97</v>
      </c>
      <c r="B52" s="12" t="s">
        <v>43</v>
      </c>
      <c r="C52" s="15" t="s">
        <v>9</v>
      </c>
      <c r="D52" s="12" t="s">
        <v>21</v>
      </c>
      <c r="E52" s="12" t="s">
        <v>11</v>
      </c>
      <c r="F52" s="5">
        <v>45960</v>
      </c>
      <c r="G52" s="5">
        <v>45962</v>
      </c>
      <c r="H52" s="15" t="s">
        <v>22</v>
      </c>
      <c r="I52" s="15" t="s">
        <v>44</v>
      </c>
      <c r="J52" s="20">
        <v>2</v>
      </c>
      <c r="K52" s="26" t="str">
        <f t="shared" si="0"/>
        <v>October</v>
      </c>
      <c r="L52" s="6" t="str">
        <f t="shared" si="1"/>
        <v>Tanya</v>
      </c>
      <c r="M52" s="6" t="str">
        <f t="shared" si="2"/>
        <v>Sharma</v>
      </c>
    </row>
    <row r="53" spans="1:13" x14ac:dyDescent="0.3">
      <c r="A53" s="9" t="s">
        <v>98</v>
      </c>
      <c r="B53" s="12" t="s">
        <v>46</v>
      </c>
      <c r="C53" s="15" t="s">
        <v>20</v>
      </c>
      <c r="D53" s="12" t="s">
        <v>10</v>
      </c>
      <c r="E53" s="12" t="s">
        <v>29</v>
      </c>
      <c r="F53" s="5">
        <v>45961</v>
      </c>
      <c r="G53" s="5">
        <v>45963</v>
      </c>
      <c r="H53" s="15" t="s">
        <v>12</v>
      </c>
      <c r="I53" s="15" t="s">
        <v>47</v>
      </c>
      <c r="J53" s="20">
        <v>2</v>
      </c>
      <c r="K53" s="26" t="str">
        <f t="shared" si="0"/>
        <v>October</v>
      </c>
      <c r="L53" s="6" t="str">
        <f t="shared" si="1"/>
        <v>Raj</v>
      </c>
      <c r="M53" s="6" t="str">
        <f t="shared" si="2"/>
        <v>Patel</v>
      </c>
    </row>
    <row r="54" spans="1:13" x14ac:dyDescent="0.3">
      <c r="A54" s="9" t="s">
        <v>99</v>
      </c>
      <c r="B54" s="12" t="s">
        <v>49</v>
      </c>
      <c r="C54" s="15" t="s">
        <v>36</v>
      </c>
      <c r="D54" s="12" t="s">
        <v>16</v>
      </c>
      <c r="E54" s="12" t="s">
        <v>11</v>
      </c>
      <c r="F54" s="5">
        <v>45962</v>
      </c>
      <c r="G54" s="5">
        <v>45964</v>
      </c>
      <c r="H54" s="15" t="s">
        <v>12</v>
      </c>
      <c r="I54" s="15" t="s">
        <v>30</v>
      </c>
      <c r="J54" s="20">
        <v>2</v>
      </c>
      <c r="K54" s="26" t="str">
        <f t="shared" si="0"/>
        <v>November</v>
      </c>
      <c r="L54" s="6" t="str">
        <f t="shared" si="1"/>
        <v>Ananya</v>
      </c>
      <c r="M54" s="6" t="str">
        <f t="shared" si="2"/>
        <v>Singh</v>
      </c>
    </row>
  </sheetData>
  <mergeCells count="1">
    <mergeCell ref="A1:J3"/>
  </mergeCells>
  <conditionalFormatting sqref="H1:H1048576">
    <cfRule type="colorScale" priority="3">
      <colorScale>
        <cfvo type="min"/>
        <cfvo type="percentile" val="50"/>
        <cfvo type="max"/>
        <color rgb="FFF8696B"/>
        <color rgb="FFFFEB84"/>
        <color rgb="FF63BE7B"/>
      </colorScale>
    </cfRule>
  </conditionalFormatting>
  <conditionalFormatting sqref="H5:H54">
    <cfRule type="colorScale" priority="4">
      <colorScale>
        <cfvo type="min"/>
        <cfvo type="percentile" val="50"/>
        <cfvo type="max"/>
        <color rgb="FFF8696B"/>
        <color rgb="FFFFEB84"/>
        <color rgb="FF63BE7B"/>
      </colorScale>
    </cfRule>
  </conditionalFormatting>
  <conditionalFormatting sqref="H4:H54">
    <cfRule type="colorScale" priority="1">
      <colorScale>
        <cfvo type="min"/>
        <cfvo type="percentile" val="50"/>
        <cfvo type="max"/>
        <color rgb="FFF8696B"/>
        <color rgb="FFFFEB84"/>
        <color rgb="FF63BE7B"/>
      </colorScale>
    </cfRule>
    <cfRule type="colorScale" priority="2">
      <colorScale>
        <cfvo type="min"/>
        <cfvo type="max"/>
        <color rgb="FFF8696B"/>
        <color rgb="FFFCFCFF"/>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0"/>
  <sheetViews>
    <sheetView tabSelected="1" workbookViewId="0">
      <selection sqref="A1:W30"/>
    </sheetView>
  </sheetViews>
  <sheetFormatPr defaultRowHeight="14.4" x14ac:dyDescent="0.3"/>
  <sheetData>
    <row r="1" spans="1:23" x14ac:dyDescent="0.3">
      <c r="A1" s="33"/>
      <c r="B1" s="33"/>
      <c r="C1" s="33"/>
      <c r="D1" s="33"/>
      <c r="E1" s="33"/>
      <c r="F1" s="33"/>
      <c r="G1" s="33"/>
      <c r="H1" s="33"/>
      <c r="I1" s="33"/>
      <c r="J1" s="33"/>
      <c r="K1" s="33"/>
      <c r="L1" s="33"/>
      <c r="M1" s="33"/>
      <c r="N1" s="33"/>
      <c r="O1" s="33"/>
      <c r="P1" s="33"/>
      <c r="Q1" s="33"/>
      <c r="R1" s="33"/>
      <c r="S1" s="33"/>
      <c r="T1" s="33"/>
      <c r="U1" s="33"/>
      <c r="V1" s="33"/>
      <c r="W1" s="33"/>
    </row>
    <row r="2" spans="1:23" x14ac:dyDescent="0.3">
      <c r="A2" s="33"/>
      <c r="B2" s="33"/>
      <c r="C2" s="33"/>
      <c r="D2" s="33"/>
      <c r="E2" s="33"/>
      <c r="F2" s="33"/>
      <c r="G2" s="33"/>
      <c r="H2" s="33"/>
      <c r="I2" s="33"/>
      <c r="J2" s="33"/>
      <c r="K2" s="33"/>
      <c r="L2" s="33"/>
      <c r="M2" s="33"/>
      <c r="N2" s="33"/>
      <c r="O2" s="33"/>
      <c r="P2" s="33"/>
      <c r="Q2" s="33"/>
      <c r="R2" s="33"/>
      <c r="S2" s="33"/>
      <c r="T2" s="33"/>
      <c r="U2" s="33"/>
      <c r="V2" s="33"/>
      <c r="W2" s="33"/>
    </row>
    <row r="3" spans="1:23" x14ac:dyDescent="0.3">
      <c r="A3" s="33"/>
      <c r="B3" s="33"/>
      <c r="C3" s="33"/>
      <c r="D3" s="33"/>
      <c r="E3" s="33"/>
      <c r="F3" s="33"/>
      <c r="G3" s="33"/>
      <c r="H3" s="33"/>
      <c r="I3" s="33"/>
      <c r="J3" s="33"/>
      <c r="K3" s="33"/>
      <c r="L3" s="33"/>
      <c r="M3" s="33"/>
      <c r="N3" s="33"/>
      <c r="O3" s="33"/>
      <c r="P3" s="33"/>
      <c r="Q3" s="33"/>
      <c r="R3" s="33"/>
      <c r="S3" s="33"/>
      <c r="T3" s="33"/>
      <c r="U3" s="33"/>
      <c r="V3" s="33"/>
      <c r="W3" s="33"/>
    </row>
    <row r="4" spans="1:23" x14ac:dyDescent="0.3">
      <c r="A4" s="33"/>
      <c r="B4" s="33"/>
      <c r="C4" s="33"/>
      <c r="D4" s="33"/>
      <c r="E4" s="33"/>
      <c r="F4" s="33"/>
      <c r="G4" s="33"/>
      <c r="H4" s="33"/>
      <c r="I4" s="33"/>
      <c r="J4" s="33"/>
      <c r="K4" s="33"/>
      <c r="L4" s="33"/>
      <c r="M4" s="33"/>
      <c r="N4" s="33"/>
      <c r="O4" s="33"/>
      <c r="P4" s="33"/>
      <c r="Q4" s="33"/>
      <c r="R4" s="33"/>
      <c r="S4" s="33"/>
      <c r="T4" s="33"/>
      <c r="U4" s="33"/>
      <c r="V4" s="33"/>
      <c r="W4" s="33"/>
    </row>
    <row r="5" spans="1:23" x14ac:dyDescent="0.3">
      <c r="A5" s="33"/>
      <c r="B5" s="33"/>
      <c r="C5" s="33"/>
      <c r="D5" s="33"/>
      <c r="E5" s="33"/>
      <c r="F5" s="33"/>
      <c r="G5" s="33"/>
      <c r="H5" s="33"/>
      <c r="I5" s="33"/>
      <c r="J5" s="33"/>
      <c r="K5" s="33"/>
      <c r="L5" s="33"/>
      <c r="M5" s="33"/>
      <c r="N5" s="33"/>
      <c r="O5" s="33"/>
      <c r="P5" s="33"/>
      <c r="Q5" s="33"/>
      <c r="R5" s="33"/>
      <c r="S5" s="33"/>
      <c r="T5" s="33"/>
      <c r="U5" s="33"/>
      <c r="V5" s="33"/>
      <c r="W5" s="33"/>
    </row>
    <row r="6" spans="1:23" x14ac:dyDescent="0.3">
      <c r="A6" s="33"/>
      <c r="B6" s="33"/>
      <c r="C6" s="33"/>
      <c r="D6" s="33"/>
      <c r="E6" s="33"/>
      <c r="F6" s="33"/>
      <c r="G6" s="33"/>
      <c r="H6" s="33"/>
      <c r="I6" s="33"/>
      <c r="J6" s="33"/>
      <c r="K6" s="33"/>
      <c r="L6" s="33"/>
      <c r="M6" s="33"/>
      <c r="N6" s="33"/>
      <c r="O6" s="33"/>
      <c r="P6" s="33"/>
      <c r="Q6" s="33"/>
      <c r="R6" s="33"/>
      <c r="S6" s="33"/>
      <c r="T6" s="33"/>
      <c r="U6" s="33"/>
      <c r="V6" s="33"/>
      <c r="W6" s="33"/>
    </row>
    <row r="7" spans="1:23" x14ac:dyDescent="0.3">
      <c r="A7" s="33"/>
      <c r="B7" s="33"/>
      <c r="C7" s="33"/>
      <c r="D7" s="33"/>
      <c r="E7" s="33"/>
      <c r="F7" s="33"/>
      <c r="G7" s="33"/>
      <c r="H7" s="33"/>
      <c r="I7" s="33"/>
      <c r="J7" s="33"/>
      <c r="K7" s="33"/>
      <c r="L7" s="33"/>
      <c r="M7" s="33"/>
      <c r="N7" s="33"/>
      <c r="O7" s="33"/>
      <c r="P7" s="33"/>
      <c r="Q7" s="33"/>
      <c r="R7" s="33"/>
      <c r="S7" s="33"/>
      <c r="T7" s="33"/>
      <c r="U7" s="33"/>
      <c r="V7" s="33"/>
      <c r="W7" s="33"/>
    </row>
    <row r="8" spans="1:23" x14ac:dyDescent="0.3">
      <c r="A8" s="33"/>
      <c r="B8" s="33"/>
      <c r="C8" s="33"/>
      <c r="D8" s="33"/>
      <c r="E8" s="33"/>
      <c r="F8" s="33"/>
      <c r="G8" s="33"/>
      <c r="H8" s="33"/>
      <c r="I8" s="33"/>
      <c r="J8" s="33"/>
      <c r="K8" s="33"/>
      <c r="L8" s="33"/>
      <c r="M8" s="33"/>
      <c r="N8" s="33"/>
      <c r="O8" s="33"/>
      <c r="P8" s="33"/>
      <c r="Q8" s="33"/>
      <c r="R8" s="33"/>
      <c r="S8" s="33"/>
      <c r="T8" s="33"/>
      <c r="U8" s="33"/>
      <c r="V8" s="33"/>
      <c r="W8" s="33"/>
    </row>
    <row r="9" spans="1:23" x14ac:dyDescent="0.3">
      <c r="A9" s="33"/>
      <c r="B9" s="33"/>
      <c r="C9" s="33"/>
      <c r="D9" s="33"/>
      <c r="E9" s="33"/>
      <c r="F9" s="33"/>
      <c r="G9" s="33"/>
      <c r="H9" s="33"/>
      <c r="I9" s="33"/>
      <c r="J9" s="33"/>
      <c r="K9" s="33"/>
      <c r="L9" s="33"/>
      <c r="M9" s="33"/>
      <c r="N9" s="33"/>
      <c r="O9" s="33"/>
      <c r="P9" s="33"/>
      <c r="Q9" s="33"/>
      <c r="R9" s="33"/>
      <c r="S9" s="33"/>
      <c r="T9" s="33"/>
      <c r="U9" s="33"/>
      <c r="V9" s="33"/>
      <c r="W9" s="33"/>
    </row>
    <row r="10" spans="1:23" x14ac:dyDescent="0.3">
      <c r="A10" s="33"/>
      <c r="B10" s="33"/>
      <c r="C10" s="33"/>
      <c r="D10" s="33"/>
      <c r="E10" s="33"/>
      <c r="F10" s="33"/>
      <c r="G10" s="33"/>
      <c r="H10" s="33"/>
      <c r="I10" s="33"/>
      <c r="J10" s="33"/>
      <c r="K10" s="33"/>
      <c r="L10" s="33"/>
      <c r="M10" s="33"/>
      <c r="N10" s="33"/>
      <c r="O10" s="33"/>
      <c r="P10" s="33"/>
      <c r="Q10" s="33"/>
      <c r="R10" s="33"/>
      <c r="S10" s="33"/>
      <c r="T10" s="33"/>
      <c r="U10" s="33"/>
      <c r="V10" s="33"/>
      <c r="W10" s="33"/>
    </row>
    <row r="11" spans="1:23" x14ac:dyDescent="0.3">
      <c r="A11" s="33"/>
      <c r="B11" s="33"/>
      <c r="C11" s="33"/>
      <c r="D11" s="33"/>
      <c r="E11" s="33"/>
      <c r="F11" s="33"/>
      <c r="G11" s="33"/>
      <c r="H11" s="33"/>
      <c r="I11" s="33"/>
      <c r="J11" s="33"/>
      <c r="K11" s="33"/>
      <c r="L11" s="33"/>
      <c r="M11" s="33"/>
      <c r="N11" s="33"/>
      <c r="O11" s="33"/>
      <c r="P11" s="33"/>
      <c r="Q11" s="33"/>
      <c r="R11" s="33"/>
      <c r="S11" s="33"/>
      <c r="T11" s="33"/>
      <c r="U11" s="33"/>
      <c r="V11" s="33"/>
      <c r="W11" s="33"/>
    </row>
    <row r="12" spans="1:23" x14ac:dyDescent="0.3">
      <c r="A12" s="33"/>
      <c r="B12" s="33"/>
      <c r="C12" s="33"/>
      <c r="D12" s="33"/>
      <c r="E12" s="33"/>
      <c r="F12" s="33"/>
      <c r="G12" s="33"/>
      <c r="H12" s="33"/>
      <c r="I12" s="33"/>
      <c r="J12" s="33"/>
      <c r="K12" s="33"/>
      <c r="L12" s="33"/>
      <c r="M12" s="33"/>
      <c r="N12" s="33"/>
      <c r="O12" s="33"/>
      <c r="P12" s="33"/>
      <c r="Q12" s="33"/>
      <c r="R12" s="33"/>
      <c r="S12" s="33"/>
      <c r="T12" s="33"/>
      <c r="U12" s="33"/>
      <c r="V12" s="33"/>
      <c r="W12" s="33"/>
    </row>
    <row r="13" spans="1:23" x14ac:dyDescent="0.3">
      <c r="A13" s="33"/>
      <c r="B13" s="33"/>
      <c r="C13" s="33"/>
      <c r="D13" s="33"/>
      <c r="E13" s="33"/>
      <c r="F13" s="33"/>
      <c r="G13" s="33"/>
      <c r="H13" s="33"/>
      <c r="I13" s="33"/>
      <c r="J13" s="33"/>
      <c r="K13" s="33"/>
      <c r="L13" s="33"/>
      <c r="M13" s="33"/>
      <c r="N13" s="33"/>
      <c r="O13" s="33"/>
      <c r="P13" s="33"/>
      <c r="Q13" s="33"/>
      <c r="R13" s="33"/>
      <c r="S13" s="33"/>
      <c r="T13" s="33"/>
      <c r="U13" s="33"/>
      <c r="V13" s="33"/>
      <c r="W13" s="33"/>
    </row>
    <row r="14" spans="1:23" x14ac:dyDescent="0.3">
      <c r="A14" s="33"/>
      <c r="B14" s="33"/>
      <c r="C14" s="33"/>
      <c r="D14" s="33"/>
      <c r="E14" s="33"/>
      <c r="F14" s="33"/>
      <c r="G14" s="33"/>
      <c r="H14" s="33"/>
      <c r="I14" s="33"/>
      <c r="J14" s="33"/>
      <c r="K14" s="33"/>
      <c r="L14" s="33"/>
      <c r="M14" s="33"/>
      <c r="N14" s="33"/>
      <c r="O14" s="33"/>
      <c r="P14" s="33"/>
      <c r="Q14" s="33"/>
      <c r="R14" s="33"/>
      <c r="S14" s="33"/>
      <c r="T14" s="33"/>
      <c r="U14" s="33"/>
      <c r="V14" s="33"/>
      <c r="W14" s="33"/>
    </row>
    <row r="15" spans="1:23" x14ac:dyDescent="0.3">
      <c r="A15" s="33"/>
      <c r="B15" s="33"/>
      <c r="C15" s="33"/>
      <c r="D15" s="33"/>
      <c r="E15" s="33"/>
      <c r="F15" s="33"/>
      <c r="G15" s="33"/>
      <c r="H15" s="33"/>
      <c r="I15" s="33"/>
      <c r="J15" s="33"/>
      <c r="K15" s="33"/>
      <c r="L15" s="33"/>
      <c r="M15" s="33"/>
      <c r="N15" s="33"/>
      <c r="O15" s="33"/>
      <c r="P15" s="33"/>
      <c r="Q15" s="33"/>
      <c r="R15" s="33"/>
      <c r="S15" s="33"/>
      <c r="T15" s="33"/>
      <c r="U15" s="33"/>
      <c r="V15" s="33"/>
      <c r="W15" s="33"/>
    </row>
    <row r="16" spans="1:23" x14ac:dyDescent="0.3">
      <c r="A16" s="33"/>
      <c r="B16" s="33"/>
      <c r="C16" s="33"/>
      <c r="D16" s="33"/>
      <c r="E16" s="33"/>
      <c r="F16" s="33"/>
      <c r="G16" s="33"/>
      <c r="H16" s="33"/>
      <c r="I16" s="33"/>
      <c r="J16" s="33"/>
      <c r="K16" s="33"/>
      <c r="L16" s="33"/>
      <c r="M16" s="33"/>
      <c r="N16" s="33"/>
      <c r="O16" s="33"/>
      <c r="P16" s="33"/>
      <c r="Q16" s="33"/>
      <c r="R16" s="33"/>
      <c r="S16" s="33"/>
      <c r="T16" s="33"/>
      <c r="U16" s="33"/>
      <c r="V16" s="33"/>
      <c r="W16" s="33"/>
    </row>
    <row r="17" spans="1:23" x14ac:dyDescent="0.3">
      <c r="A17" s="33"/>
      <c r="B17" s="33"/>
      <c r="C17" s="33"/>
      <c r="D17" s="33"/>
      <c r="E17" s="33"/>
      <c r="F17" s="33"/>
      <c r="G17" s="33"/>
      <c r="H17" s="33"/>
      <c r="I17" s="33"/>
      <c r="J17" s="33"/>
      <c r="K17" s="33"/>
      <c r="L17" s="33"/>
      <c r="M17" s="33"/>
      <c r="N17" s="33"/>
      <c r="O17" s="33"/>
      <c r="P17" s="33"/>
      <c r="Q17" s="33"/>
      <c r="R17" s="33"/>
      <c r="S17" s="33"/>
      <c r="T17" s="33"/>
      <c r="U17" s="33"/>
      <c r="V17" s="33"/>
      <c r="W17" s="33"/>
    </row>
    <row r="18" spans="1:23" x14ac:dyDescent="0.3">
      <c r="A18" s="33"/>
      <c r="B18" s="33"/>
      <c r="C18" s="33"/>
      <c r="D18" s="33"/>
      <c r="E18" s="33"/>
      <c r="F18" s="33"/>
      <c r="G18" s="33"/>
      <c r="H18" s="33"/>
      <c r="I18" s="33"/>
      <c r="J18" s="33"/>
      <c r="K18" s="33"/>
      <c r="L18" s="33"/>
      <c r="M18" s="33"/>
      <c r="N18" s="33"/>
      <c r="O18" s="33"/>
      <c r="P18" s="33"/>
      <c r="Q18" s="33"/>
      <c r="R18" s="33"/>
      <c r="S18" s="33"/>
      <c r="T18" s="33"/>
      <c r="U18" s="33"/>
      <c r="V18" s="33"/>
      <c r="W18" s="33"/>
    </row>
    <row r="19" spans="1:23" x14ac:dyDescent="0.3">
      <c r="A19" s="33"/>
      <c r="B19" s="33"/>
      <c r="C19" s="33"/>
      <c r="D19" s="33"/>
      <c r="E19" s="33"/>
      <c r="F19" s="33"/>
      <c r="G19" s="33"/>
      <c r="H19" s="33"/>
      <c r="I19" s="33"/>
      <c r="J19" s="33"/>
      <c r="K19" s="33"/>
      <c r="L19" s="33"/>
      <c r="M19" s="33"/>
      <c r="N19" s="33"/>
      <c r="O19" s="33"/>
      <c r="P19" s="33"/>
      <c r="Q19" s="33"/>
      <c r="R19" s="33"/>
      <c r="S19" s="33"/>
      <c r="T19" s="33"/>
      <c r="U19" s="33"/>
      <c r="V19" s="33"/>
      <c r="W19" s="33"/>
    </row>
    <row r="20" spans="1:23" x14ac:dyDescent="0.3">
      <c r="A20" s="33"/>
      <c r="B20" s="33"/>
      <c r="C20" s="33"/>
      <c r="D20" s="33"/>
      <c r="E20" s="33"/>
      <c r="F20" s="33"/>
      <c r="G20" s="33"/>
      <c r="H20" s="33"/>
      <c r="I20" s="33"/>
      <c r="J20" s="33"/>
      <c r="K20" s="33"/>
      <c r="L20" s="33"/>
      <c r="M20" s="33"/>
      <c r="N20" s="33"/>
      <c r="O20" s="33"/>
      <c r="P20" s="33"/>
      <c r="Q20" s="33"/>
      <c r="R20" s="33"/>
      <c r="S20" s="33"/>
      <c r="T20" s="33"/>
      <c r="U20" s="33"/>
      <c r="V20" s="33"/>
      <c r="W20" s="33"/>
    </row>
    <row r="21" spans="1:23" x14ac:dyDescent="0.3">
      <c r="A21" s="33"/>
      <c r="B21" s="33"/>
      <c r="C21" s="33"/>
      <c r="D21" s="33"/>
      <c r="E21" s="33"/>
      <c r="F21" s="33"/>
      <c r="G21" s="33"/>
      <c r="H21" s="33"/>
      <c r="I21" s="33"/>
      <c r="J21" s="33"/>
      <c r="K21" s="33"/>
      <c r="L21" s="33"/>
      <c r="M21" s="33"/>
      <c r="N21" s="33"/>
      <c r="O21" s="33"/>
      <c r="P21" s="33"/>
      <c r="Q21" s="33"/>
      <c r="R21" s="33"/>
      <c r="S21" s="33"/>
      <c r="T21" s="33"/>
      <c r="U21" s="33"/>
      <c r="V21" s="33"/>
      <c r="W21" s="33"/>
    </row>
    <row r="22" spans="1:23" x14ac:dyDescent="0.3">
      <c r="A22" s="33"/>
      <c r="B22" s="33"/>
      <c r="C22" s="33"/>
      <c r="D22" s="33"/>
      <c r="E22" s="33"/>
      <c r="F22" s="33"/>
      <c r="G22" s="33"/>
      <c r="H22" s="33"/>
      <c r="I22" s="33"/>
      <c r="J22" s="33"/>
      <c r="K22" s="33"/>
      <c r="L22" s="33"/>
      <c r="M22" s="33"/>
      <c r="N22" s="33"/>
      <c r="O22" s="33"/>
      <c r="P22" s="33"/>
      <c r="Q22" s="33"/>
      <c r="R22" s="33"/>
      <c r="S22" s="33"/>
      <c r="T22" s="33"/>
      <c r="U22" s="33"/>
      <c r="V22" s="33"/>
      <c r="W22" s="33"/>
    </row>
    <row r="23" spans="1:23" x14ac:dyDescent="0.3">
      <c r="A23" s="33"/>
      <c r="B23" s="33"/>
      <c r="C23" s="33"/>
      <c r="D23" s="33"/>
      <c r="E23" s="33"/>
      <c r="F23" s="33"/>
      <c r="G23" s="33"/>
      <c r="H23" s="33"/>
      <c r="I23" s="33"/>
      <c r="J23" s="33"/>
      <c r="K23" s="33"/>
      <c r="L23" s="33"/>
      <c r="M23" s="33"/>
      <c r="N23" s="33"/>
      <c r="O23" s="33"/>
      <c r="P23" s="33"/>
      <c r="Q23" s="33"/>
      <c r="R23" s="33"/>
      <c r="S23" s="33"/>
      <c r="T23" s="33"/>
      <c r="U23" s="33"/>
      <c r="V23" s="33"/>
      <c r="W23" s="33"/>
    </row>
    <row r="24" spans="1:23" x14ac:dyDescent="0.3">
      <c r="A24" s="33"/>
      <c r="B24" s="33"/>
      <c r="C24" s="33"/>
      <c r="D24" s="33"/>
      <c r="E24" s="33"/>
      <c r="F24" s="33"/>
      <c r="G24" s="33"/>
      <c r="H24" s="33"/>
      <c r="I24" s="33"/>
      <c r="J24" s="33"/>
      <c r="K24" s="33"/>
      <c r="L24" s="33"/>
      <c r="M24" s="33"/>
      <c r="N24" s="33"/>
      <c r="O24" s="33"/>
      <c r="P24" s="33"/>
      <c r="Q24" s="33"/>
      <c r="R24" s="33"/>
      <c r="S24" s="33"/>
      <c r="T24" s="33"/>
      <c r="U24" s="33"/>
      <c r="V24" s="33"/>
      <c r="W24" s="33"/>
    </row>
    <row r="25" spans="1:23" x14ac:dyDescent="0.3">
      <c r="A25" s="33"/>
      <c r="B25" s="33"/>
      <c r="C25" s="33"/>
      <c r="D25" s="33"/>
      <c r="E25" s="33"/>
      <c r="F25" s="33"/>
      <c r="G25" s="33"/>
      <c r="H25" s="33"/>
      <c r="I25" s="33"/>
      <c r="J25" s="33"/>
      <c r="K25" s="33"/>
      <c r="L25" s="33"/>
      <c r="M25" s="33"/>
      <c r="N25" s="33"/>
      <c r="O25" s="33"/>
      <c r="P25" s="33"/>
      <c r="Q25" s="33"/>
      <c r="R25" s="33"/>
      <c r="S25" s="33"/>
      <c r="T25" s="33"/>
      <c r="U25" s="33"/>
      <c r="V25" s="33"/>
      <c r="W25" s="33"/>
    </row>
    <row r="26" spans="1:23" x14ac:dyDescent="0.3">
      <c r="A26" s="33"/>
      <c r="B26" s="33"/>
      <c r="C26" s="33"/>
      <c r="D26" s="33"/>
      <c r="E26" s="33"/>
      <c r="F26" s="33"/>
      <c r="G26" s="33"/>
      <c r="H26" s="33"/>
      <c r="I26" s="33"/>
      <c r="J26" s="33"/>
      <c r="K26" s="33"/>
      <c r="L26" s="33"/>
      <c r="M26" s="33"/>
      <c r="N26" s="33"/>
      <c r="O26" s="33"/>
      <c r="P26" s="33"/>
      <c r="Q26" s="33"/>
      <c r="R26" s="33"/>
      <c r="S26" s="33"/>
      <c r="T26" s="33"/>
      <c r="U26" s="33"/>
      <c r="V26" s="33"/>
      <c r="W26" s="33"/>
    </row>
    <row r="27" spans="1:23" x14ac:dyDescent="0.3">
      <c r="A27" s="33"/>
      <c r="B27" s="33"/>
      <c r="C27" s="33"/>
      <c r="D27" s="33"/>
      <c r="E27" s="33"/>
      <c r="F27" s="33"/>
      <c r="G27" s="33"/>
      <c r="H27" s="33"/>
      <c r="I27" s="33"/>
      <c r="J27" s="33"/>
      <c r="K27" s="33"/>
      <c r="L27" s="33"/>
      <c r="M27" s="33"/>
      <c r="N27" s="33"/>
      <c r="O27" s="33"/>
      <c r="P27" s="33"/>
      <c r="Q27" s="33"/>
      <c r="R27" s="33"/>
      <c r="S27" s="33"/>
      <c r="T27" s="33"/>
      <c r="U27" s="33"/>
      <c r="V27" s="33"/>
      <c r="W27" s="33"/>
    </row>
    <row r="28" spans="1:23" x14ac:dyDescent="0.3">
      <c r="A28" s="33"/>
      <c r="B28" s="33"/>
      <c r="C28" s="33"/>
      <c r="D28" s="33"/>
      <c r="E28" s="33"/>
      <c r="F28" s="33"/>
      <c r="G28" s="33"/>
      <c r="H28" s="33"/>
      <c r="I28" s="33"/>
      <c r="J28" s="33"/>
      <c r="K28" s="33"/>
      <c r="L28" s="33"/>
      <c r="M28" s="33"/>
      <c r="N28" s="33"/>
      <c r="O28" s="33"/>
      <c r="P28" s="33"/>
      <c r="Q28" s="33"/>
      <c r="R28" s="33"/>
      <c r="S28" s="33"/>
      <c r="T28" s="33"/>
      <c r="U28" s="33"/>
      <c r="V28" s="33"/>
      <c r="W28" s="33"/>
    </row>
    <row r="29" spans="1:23" x14ac:dyDescent="0.3">
      <c r="A29" s="33"/>
      <c r="B29" s="33"/>
      <c r="C29" s="33"/>
      <c r="D29" s="33"/>
      <c r="E29" s="33"/>
      <c r="F29" s="33"/>
      <c r="G29" s="33"/>
      <c r="H29" s="33"/>
      <c r="I29" s="33"/>
      <c r="J29" s="33"/>
      <c r="K29" s="33"/>
      <c r="L29" s="33"/>
      <c r="M29" s="33"/>
      <c r="N29" s="33"/>
      <c r="O29" s="33"/>
      <c r="P29" s="33"/>
      <c r="Q29" s="33"/>
      <c r="R29" s="33"/>
      <c r="S29" s="33"/>
      <c r="T29" s="33"/>
      <c r="U29" s="33"/>
      <c r="V29" s="33"/>
      <c r="W29" s="33"/>
    </row>
    <row r="30" spans="1:23" x14ac:dyDescent="0.3">
      <c r="A30" s="33"/>
      <c r="B30" s="33"/>
      <c r="C30" s="33"/>
      <c r="D30" s="33"/>
      <c r="E30" s="33"/>
      <c r="F30" s="33"/>
      <c r="G30" s="33"/>
      <c r="H30" s="33"/>
      <c r="I30" s="33"/>
      <c r="J30" s="33"/>
      <c r="K30" s="33"/>
      <c r="L30" s="33"/>
      <c r="M30" s="33"/>
      <c r="N30" s="33"/>
      <c r="O30" s="33"/>
      <c r="P30" s="33"/>
      <c r="Q30" s="33"/>
      <c r="R30" s="33"/>
      <c r="S30" s="33"/>
      <c r="T30" s="33"/>
      <c r="U30" s="33"/>
      <c r="V30" s="33"/>
      <c r="W30" s="33"/>
    </row>
  </sheetData>
  <mergeCells count="1">
    <mergeCell ref="A1:W30"/>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Data</vt:lpstr>
      <vt:lpstr>Pivot Tables</vt:lpstr>
      <vt:lpstr>Employee_Leave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shashank Tiwari</dc:creator>
  <cp:lastModifiedBy>shashank Tiwari</cp:lastModifiedBy>
  <dcterms:created xsi:type="dcterms:W3CDTF">2025-10-07T03:57:13Z</dcterms:created>
  <dcterms:modified xsi:type="dcterms:W3CDTF">2025-10-07T17:11:22Z</dcterms:modified>
</cp:coreProperties>
</file>