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ignara.gueye/Desktop/Openclassrooms/09 -/Livrables/DAN-P9-data/"/>
    </mc:Choice>
  </mc:AlternateContent>
  <xr:revisionPtr revIDLastSave="0" documentId="8_{84FFDEDE-65B1-5547-AFF4-ED80A5F4C722}" xr6:coauthVersionLast="47" xr6:coauthVersionMax="47" xr10:uidLastSave="{00000000-0000-0000-0000-000000000000}"/>
  <bookViews>
    <workbookView xWindow="0" yWindow="740" windowWidth="34560" windowHeight="21600" activeTab="1" xr2:uid="{65EB5A7B-4F43-804C-BB78-6A23BE4748AA}"/>
  </bookViews>
  <sheets>
    <sheet name="Feuil4" sheetId="4" r:id="rId1"/>
    <sheet name="Feuil6" sheetId="6" r:id="rId2"/>
    <sheet name="Feuil5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5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2" i="4"/>
  <c r="F3" i="4"/>
  <c r="H3" i="4" s="1"/>
  <c r="F4" i="4"/>
  <c r="H4" i="4" s="1"/>
  <c r="F5" i="4"/>
  <c r="H5" i="4" s="1"/>
  <c r="F6" i="4"/>
  <c r="H6" i="4" s="1"/>
  <c r="F7" i="4"/>
  <c r="H7" i="4" s="1"/>
  <c r="F8" i="4"/>
  <c r="H8" i="4" s="1"/>
  <c r="F9" i="4"/>
  <c r="H9" i="4" s="1"/>
  <c r="F10" i="4"/>
  <c r="H10" i="4" s="1"/>
  <c r="F11" i="4"/>
  <c r="H11" i="4" s="1"/>
  <c r="F12" i="4"/>
  <c r="H12" i="4" s="1"/>
  <c r="F13" i="4"/>
  <c r="H13" i="4" s="1"/>
  <c r="F14" i="4"/>
  <c r="H14" i="4" s="1"/>
  <c r="F15" i="4"/>
  <c r="H15" i="4" s="1"/>
  <c r="F16" i="4"/>
  <c r="H16" i="4" s="1"/>
  <c r="F17" i="4"/>
  <c r="H17" i="4" s="1"/>
  <c r="F18" i="4"/>
  <c r="H18" i="4" s="1"/>
  <c r="F19" i="4"/>
  <c r="H19" i="4" s="1"/>
  <c r="F20" i="4"/>
  <c r="H20" i="4" s="1"/>
  <c r="F21" i="4"/>
  <c r="H21" i="4" s="1"/>
  <c r="F22" i="4"/>
  <c r="H22" i="4" s="1"/>
  <c r="F23" i="4"/>
  <c r="H23" i="4" s="1"/>
  <c r="F24" i="4"/>
  <c r="H24" i="4" s="1"/>
  <c r="F25" i="4"/>
  <c r="H25" i="4" s="1"/>
  <c r="F26" i="4"/>
  <c r="H26" i="4" s="1"/>
  <c r="F27" i="4"/>
  <c r="H27" i="4" s="1"/>
  <c r="F28" i="4"/>
  <c r="H28" i="4" s="1"/>
  <c r="F29" i="4"/>
  <c r="H29" i="4" s="1"/>
  <c r="F30" i="4"/>
  <c r="H30" i="4" s="1"/>
  <c r="F31" i="4"/>
  <c r="H31" i="4" s="1"/>
  <c r="F32" i="4"/>
  <c r="H32" i="4" s="1"/>
  <c r="F33" i="4"/>
  <c r="H33" i="4" s="1"/>
  <c r="F34" i="4"/>
  <c r="H34" i="4" s="1"/>
  <c r="F35" i="4"/>
  <c r="H35" i="4" s="1"/>
  <c r="F36" i="4"/>
  <c r="H36" i="4" s="1"/>
  <c r="F37" i="4"/>
  <c r="H37" i="4" s="1"/>
  <c r="F38" i="4"/>
  <c r="H38" i="4" s="1"/>
  <c r="F39" i="4"/>
  <c r="H39" i="4" s="1"/>
  <c r="F40" i="4"/>
  <c r="H40" i="4" s="1"/>
  <c r="F41" i="4"/>
  <c r="H41" i="4" s="1"/>
  <c r="F42" i="4"/>
  <c r="H42" i="4" s="1"/>
  <c r="F43" i="4"/>
  <c r="H43" i="4" s="1"/>
  <c r="F44" i="4"/>
  <c r="H44" i="4" s="1"/>
  <c r="F45" i="4"/>
  <c r="H45" i="4" s="1"/>
  <c r="F46" i="4"/>
  <c r="H46" i="4" s="1"/>
  <c r="F47" i="4"/>
  <c r="H47" i="4" s="1"/>
  <c r="F48" i="4"/>
  <c r="H48" i="4" s="1"/>
  <c r="F49" i="4"/>
  <c r="H49" i="4" s="1"/>
  <c r="F50" i="4"/>
  <c r="H50" i="4" s="1"/>
  <c r="F51" i="4"/>
  <c r="H51" i="4" s="1"/>
  <c r="F52" i="4"/>
  <c r="H52" i="4" s="1"/>
  <c r="F53" i="4"/>
  <c r="H53" i="4" s="1"/>
  <c r="F54" i="4"/>
  <c r="H54" i="4" s="1"/>
  <c r="F55" i="4"/>
  <c r="H55" i="4" s="1"/>
  <c r="F56" i="4"/>
  <c r="H56" i="4" s="1"/>
  <c r="F57" i="4"/>
  <c r="H57" i="4" s="1"/>
  <c r="F58" i="4"/>
  <c r="H58" i="4" s="1"/>
  <c r="F59" i="4"/>
  <c r="H59" i="4" s="1"/>
  <c r="F60" i="4"/>
  <c r="H60" i="4" s="1"/>
  <c r="F61" i="4"/>
  <c r="H61" i="4" s="1"/>
  <c r="F62" i="4"/>
  <c r="H62" i="4" s="1"/>
  <c r="F63" i="4"/>
  <c r="H63" i="4" s="1"/>
  <c r="F64" i="4"/>
  <c r="H64" i="4" s="1"/>
  <c r="F65" i="4"/>
  <c r="H65" i="4" s="1"/>
  <c r="F66" i="4"/>
  <c r="H66" i="4" s="1"/>
  <c r="F67" i="4"/>
  <c r="H67" i="4" s="1"/>
  <c r="F68" i="4"/>
  <c r="H68" i="4" s="1"/>
  <c r="F69" i="4"/>
  <c r="H69" i="4" s="1"/>
  <c r="F70" i="4"/>
  <c r="H70" i="4" s="1"/>
  <c r="F71" i="4"/>
  <c r="H71" i="4" s="1"/>
  <c r="F72" i="4"/>
  <c r="H72" i="4" s="1"/>
  <c r="F73" i="4"/>
  <c r="H73" i="4" s="1"/>
  <c r="F74" i="4"/>
  <c r="H74" i="4" s="1"/>
  <c r="F75" i="4"/>
  <c r="H75" i="4" s="1"/>
  <c r="F76" i="4"/>
  <c r="H76" i="4" s="1"/>
  <c r="F77" i="4"/>
  <c r="H77" i="4" s="1"/>
  <c r="F78" i="4"/>
  <c r="H78" i="4" s="1"/>
  <c r="F79" i="4"/>
  <c r="H79" i="4" s="1"/>
  <c r="F80" i="4"/>
  <c r="H80" i="4" s="1"/>
  <c r="F81" i="4"/>
  <c r="H81" i="4" s="1"/>
  <c r="F82" i="4"/>
  <c r="H82" i="4" s="1"/>
  <c r="F83" i="4"/>
  <c r="H83" i="4" s="1"/>
  <c r="F84" i="4"/>
  <c r="H84" i="4" s="1"/>
  <c r="F85" i="4"/>
  <c r="H85" i="4" s="1"/>
  <c r="F86" i="4"/>
  <c r="H86" i="4" s="1"/>
  <c r="F87" i="4"/>
  <c r="H87" i="4" s="1"/>
  <c r="F88" i="4"/>
  <c r="H88" i="4" s="1"/>
  <c r="F89" i="4"/>
  <c r="H89" i="4" s="1"/>
  <c r="F90" i="4"/>
  <c r="H90" i="4" s="1"/>
  <c r="F91" i="4"/>
  <c r="H91" i="4" s="1"/>
  <c r="F92" i="4"/>
  <c r="H92" i="4" s="1"/>
  <c r="F93" i="4"/>
  <c r="H93" i="4" s="1"/>
  <c r="F94" i="4"/>
  <c r="H94" i="4" s="1"/>
  <c r="F95" i="4"/>
  <c r="H95" i="4" s="1"/>
  <c r="F96" i="4"/>
  <c r="H96" i="4" s="1"/>
  <c r="F97" i="4"/>
  <c r="H97" i="4" s="1"/>
  <c r="F98" i="4"/>
  <c r="H98" i="4" s="1"/>
  <c r="F99" i="4"/>
  <c r="H99" i="4" s="1"/>
  <c r="F100" i="4"/>
  <c r="H100" i="4" s="1"/>
  <c r="F101" i="4"/>
  <c r="H101" i="4" s="1"/>
  <c r="F102" i="4"/>
  <c r="H102" i="4" s="1"/>
  <c r="F103" i="4"/>
  <c r="H103" i="4" s="1"/>
  <c r="F104" i="4"/>
  <c r="H104" i="4" s="1"/>
  <c r="F105" i="4"/>
  <c r="H105" i="4" s="1"/>
  <c r="F106" i="4"/>
  <c r="H106" i="4" s="1"/>
  <c r="F107" i="4"/>
  <c r="H107" i="4" s="1"/>
  <c r="F108" i="4"/>
  <c r="H108" i="4" s="1"/>
  <c r="F109" i="4"/>
  <c r="H109" i="4" s="1"/>
  <c r="F110" i="4"/>
  <c r="H110" i="4" s="1"/>
  <c r="F111" i="4"/>
  <c r="H111" i="4" s="1"/>
  <c r="F112" i="4"/>
  <c r="H112" i="4" s="1"/>
  <c r="F113" i="4"/>
  <c r="H113" i="4" s="1"/>
  <c r="F114" i="4"/>
  <c r="H114" i="4" s="1"/>
  <c r="F115" i="4"/>
  <c r="H115" i="4" s="1"/>
  <c r="F116" i="4"/>
  <c r="H116" i="4" s="1"/>
  <c r="F117" i="4"/>
  <c r="H117" i="4" s="1"/>
  <c r="F118" i="4"/>
  <c r="H118" i="4" s="1"/>
  <c r="F119" i="4"/>
  <c r="H119" i="4" s="1"/>
  <c r="F120" i="4"/>
  <c r="H120" i="4" s="1"/>
  <c r="F121" i="4"/>
  <c r="H121" i="4" s="1"/>
  <c r="F122" i="4"/>
  <c r="H122" i="4" s="1"/>
  <c r="F123" i="4"/>
  <c r="H123" i="4" s="1"/>
  <c r="F124" i="4"/>
  <c r="H124" i="4" s="1"/>
  <c r="F125" i="4"/>
  <c r="H125" i="4" s="1"/>
  <c r="F126" i="4"/>
  <c r="H126" i="4" s="1"/>
  <c r="F127" i="4"/>
  <c r="H127" i="4" s="1"/>
  <c r="F128" i="4"/>
  <c r="H128" i="4" s="1"/>
  <c r="F129" i="4"/>
  <c r="H129" i="4" s="1"/>
  <c r="F130" i="4"/>
  <c r="H130" i="4" s="1"/>
  <c r="F131" i="4"/>
  <c r="H131" i="4" s="1"/>
  <c r="F132" i="4"/>
  <c r="H132" i="4" s="1"/>
  <c r="F133" i="4"/>
  <c r="H133" i="4" s="1"/>
  <c r="F134" i="4"/>
  <c r="H134" i="4" s="1"/>
  <c r="F135" i="4"/>
  <c r="H135" i="4" s="1"/>
  <c r="F136" i="4"/>
  <c r="H136" i="4" s="1"/>
  <c r="F137" i="4"/>
  <c r="H137" i="4" s="1"/>
  <c r="F138" i="4"/>
  <c r="H138" i="4" s="1"/>
  <c r="F139" i="4"/>
  <c r="H139" i="4" s="1"/>
  <c r="F140" i="4"/>
  <c r="H140" i="4" s="1"/>
  <c r="F141" i="4"/>
  <c r="H141" i="4" s="1"/>
  <c r="F142" i="4"/>
  <c r="H142" i="4" s="1"/>
  <c r="F143" i="4"/>
  <c r="H143" i="4" s="1"/>
  <c r="F144" i="4"/>
  <c r="H144" i="4" s="1"/>
  <c r="F145" i="4"/>
  <c r="H145" i="4" s="1"/>
  <c r="F146" i="4"/>
  <c r="H146" i="4" s="1"/>
  <c r="F147" i="4"/>
  <c r="H147" i="4" s="1"/>
  <c r="F148" i="4"/>
  <c r="H148" i="4" s="1"/>
  <c r="F149" i="4"/>
  <c r="H149" i="4" s="1"/>
  <c r="F150" i="4"/>
  <c r="H150" i="4" s="1"/>
  <c r="F151" i="4"/>
  <c r="H151" i="4" s="1"/>
  <c r="F152" i="4"/>
  <c r="H152" i="4" s="1"/>
  <c r="F153" i="4"/>
  <c r="H153" i="4" s="1"/>
  <c r="F154" i="4"/>
  <c r="H154" i="4" s="1"/>
  <c r="F155" i="4"/>
  <c r="H155" i="4" s="1"/>
  <c r="F156" i="4"/>
  <c r="H156" i="4" s="1"/>
  <c r="F157" i="4"/>
  <c r="H157" i="4" s="1"/>
  <c r="F158" i="4"/>
  <c r="H158" i="4" s="1"/>
  <c r="F159" i="4"/>
  <c r="H159" i="4" s="1"/>
  <c r="F160" i="4"/>
  <c r="H160" i="4" s="1"/>
  <c r="F161" i="4"/>
  <c r="H161" i="4" s="1"/>
  <c r="F162" i="4"/>
  <c r="H162" i="4" s="1"/>
  <c r="F163" i="4"/>
  <c r="H163" i="4" s="1"/>
  <c r="F164" i="4"/>
  <c r="H164" i="4" s="1"/>
  <c r="F165" i="4"/>
  <c r="H165" i="4" s="1"/>
  <c r="F166" i="4"/>
  <c r="H166" i="4" s="1"/>
  <c r="F167" i="4"/>
  <c r="H167" i="4" s="1"/>
  <c r="F168" i="4"/>
  <c r="H168" i="4" s="1"/>
  <c r="F169" i="4"/>
  <c r="H169" i="4" s="1"/>
  <c r="F170" i="4"/>
  <c r="H170" i="4" s="1"/>
  <c r="F171" i="4"/>
  <c r="H171" i="4" s="1"/>
  <c r="F172" i="4"/>
  <c r="H172" i="4" s="1"/>
  <c r="F173" i="4"/>
  <c r="H173" i="4" s="1"/>
  <c r="F174" i="4"/>
  <c r="H174" i="4" s="1"/>
  <c r="F175" i="4"/>
  <c r="H175" i="4" s="1"/>
  <c r="F176" i="4"/>
  <c r="H176" i="4" s="1"/>
  <c r="F177" i="4"/>
  <c r="H177" i="4" s="1"/>
  <c r="F178" i="4"/>
  <c r="H178" i="4" s="1"/>
  <c r="F179" i="4"/>
  <c r="H179" i="4" s="1"/>
  <c r="F180" i="4"/>
  <c r="H180" i="4" s="1"/>
  <c r="F181" i="4"/>
  <c r="H181" i="4" s="1"/>
  <c r="F182" i="4"/>
  <c r="H182" i="4" s="1"/>
  <c r="F183" i="4"/>
  <c r="H183" i="4" s="1"/>
  <c r="F184" i="4"/>
  <c r="H184" i="4" s="1"/>
  <c r="F185" i="4"/>
  <c r="H185" i="4" s="1"/>
  <c r="F186" i="4"/>
  <c r="H186" i="4" s="1"/>
  <c r="F187" i="4"/>
  <c r="H187" i="4" s="1"/>
  <c r="F188" i="4"/>
  <c r="H188" i="4" s="1"/>
  <c r="F189" i="4"/>
  <c r="H189" i="4" s="1"/>
  <c r="F190" i="4"/>
  <c r="H190" i="4" s="1"/>
  <c r="F191" i="4"/>
  <c r="H191" i="4" s="1"/>
  <c r="F192" i="4"/>
  <c r="H192" i="4" s="1"/>
  <c r="F193" i="4"/>
  <c r="H193" i="4" s="1"/>
  <c r="F194" i="4"/>
  <c r="H194" i="4" s="1"/>
  <c r="F195" i="4"/>
  <c r="H195" i="4" s="1"/>
  <c r="F196" i="4"/>
  <c r="H196" i="4" s="1"/>
  <c r="F197" i="4"/>
  <c r="H197" i="4" s="1"/>
  <c r="F198" i="4"/>
  <c r="H198" i="4" s="1"/>
  <c r="F199" i="4"/>
  <c r="H199" i="4" s="1"/>
  <c r="F200" i="4"/>
  <c r="H200" i="4" s="1"/>
  <c r="F201" i="4"/>
  <c r="H201" i="4" s="1"/>
  <c r="F202" i="4"/>
  <c r="H202" i="4" s="1"/>
  <c r="F203" i="4"/>
  <c r="H203" i="4" s="1"/>
  <c r="F204" i="4"/>
  <c r="H204" i="4" s="1"/>
  <c r="F205" i="4"/>
  <c r="H205" i="4" s="1"/>
  <c r="F206" i="4"/>
  <c r="H206" i="4" s="1"/>
  <c r="F207" i="4"/>
  <c r="H207" i="4" s="1"/>
  <c r="F208" i="4"/>
  <c r="H208" i="4" s="1"/>
  <c r="F209" i="4"/>
  <c r="H209" i="4" s="1"/>
  <c r="F210" i="4"/>
  <c r="H210" i="4" s="1"/>
  <c r="F211" i="4"/>
  <c r="H211" i="4" s="1"/>
  <c r="F212" i="4"/>
  <c r="H212" i="4" s="1"/>
  <c r="F213" i="4"/>
  <c r="H213" i="4" s="1"/>
  <c r="F214" i="4"/>
  <c r="H214" i="4" s="1"/>
  <c r="F215" i="4"/>
  <c r="H215" i="4" s="1"/>
  <c r="F216" i="4"/>
  <c r="H216" i="4" s="1"/>
  <c r="F217" i="4"/>
  <c r="H217" i="4" s="1"/>
  <c r="F218" i="4"/>
  <c r="H218" i="4" s="1"/>
  <c r="F219" i="4"/>
  <c r="H219" i="4" s="1"/>
  <c r="F220" i="4"/>
  <c r="H220" i="4" s="1"/>
  <c r="F221" i="4"/>
  <c r="H221" i="4" s="1"/>
  <c r="F222" i="4"/>
  <c r="H222" i="4" s="1"/>
  <c r="F223" i="4"/>
  <c r="H223" i="4" s="1"/>
  <c r="F224" i="4"/>
  <c r="H224" i="4" s="1"/>
  <c r="F225" i="4"/>
  <c r="H225" i="4" s="1"/>
  <c r="F226" i="4"/>
  <c r="H226" i="4" s="1"/>
  <c r="F227" i="4"/>
  <c r="H227" i="4" s="1"/>
  <c r="F228" i="4"/>
  <c r="H228" i="4" s="1"/>
  <c r="F229" i="4"/>
  <c r="H229" i="4" s="1"/>
  <c r="F230" i="4"/>
  <c r="H230" i="4" s="1"/>
  <c r="F231" i="4"/>
  <c r="H231" i="4" s="1"/>
  <c r="F232" i="4"/>
  <c r="H232" i="4" s="1"/>
  <c r="F233" i="4"/>
  <c r="H233" i="4" s="1"/>
  <c r="F234" i="4"/>
  <c r="H234" i="4" s="1"/>
  <c r="F235" i="4"/>
  <c r="H235" i="4" s="1"/>
  <c r="F236" i="4"/>
  <c r="H236" i="4" s="1"/>
  <c r="F237" i="4"/>
  <c r="H237" i="4" s="1"/>
  <c r="F238" i="4"/>
  <c r="H238" i="4" s="1"/>
  <c r="F239" i="4"/>
  <c r="H239" i="4" s="1"/>
  <c r="F240" i="4"/>
  <c r="H240" i="4" s="1"/>
  <c r="F241" i="4"/>
  <c r="H241" i="4" s="1"/>
  <c r="F242" i="4"/>
  <c r="H242" i="4" s="1"/>
  <c r="F243" i="4"/>
  <c r="H243" i="4" s="1"/>
  <c r="F244" i="4"/>
  <c r="H244" i="4" s="1"/>
  <c r="F245" i="4"/>
  <c r="H245" i="4" s="1"/>
  <c r="F246" i="4"/>
  <c r="H246" i="4" s="1"/>
  <c r="F247" i="4"/>
  <c r="H247" i="4" s="1"/>
  <c r="F248" i="4"/>
  <c r="H248" i="4" s="1"/>
  <c r="F249" i="4"/>
  <c r="H249" i="4" s="1"/>
  <c r="F250" i="4"/>
  <c r="H250" i="4" s="1"/>
  <c r="F251" i="4"/>
  <c r="H251" i="4" s="1"/>
  <c r="F252" i="4"/>
  <c r="H252" i="4" s="1"/>
  <c r="F253" i="4"/>
  <c r="H253" i="4" s="1"/>
  <c r="F254" i="4"/>
  <c r="H254" i="4" s="1"/>
  <c r="F255" i="4"/>
  <c r="H255" i="4" s="1"/>
  <c r="F256" i="4"/>
  <c r="H256" i="4" s="1"/>
  <c r="F257" i="4"/>
  <c r="H257" i="4" s="1"/>
  <c r="F258" i="4"/>
  <c r="H258" i="4" s="1"/>
  <c r="F259" i="4"/>
  <c r="H259" i="4" s="1"/>
  <c r="F260" i="4"/>
  <c r="H260" i="4" s="1"/>
  <c r="F261" i="4"/>
  <c r="H261" i="4" s="1"/>
  <c r="F262" i="4"/>
  <c r="H262" i="4" s="1"/>
  <c r="F263" i="4"/>
  <c r="H263" i="4" s="1"/>
  <c r="F264" i="4"/>
  <c r="H264" i="4" s="1"/>
  <c r="F265" i="4"/>
  <c r="H265" i="4" s="1"/>
  <c r="F266" i="4"/>
  <c r="H266" i="4" s="1"/>
  <c r="F267" i="4"/>
  <c r="H267" i="4" s="1"/>
  <c r="F268" i="4"/>
  <c r="H268" i="4" s="1"/>
  <c r="F269" i="4"/>
  <c r="H269" i="4" s="1"/>
  <c r="F270" i="4"/>
  <c r="H270" i="4" s="1"/>
  <c r="F271" i="4"/>
  <c r="H271" i="4" s="1"/>
  <c r="F272" i="4"/>
  <c r="H272" i="4" s="1"/>
  <c r="F273" i="4"/>
  <c r="H273" i="4" s="1"/>
  <c r="F274" i="4"/>
  <c r="H274" i="4" s="1"/>
  <c r="F275" i="4"/>
  <c r="H275" i="4" s="1"/>
  <c r="F276" i="4"/>
  <c r="H276" i="4" s="1"/>
  <c r="F277" i="4"/>
  <c r="H277" i="4" s="1"/>
  <c r="F278" i="4"/>
  <c r="H278" i="4" s="1"/>
  <c r="F279" i="4"/>
  <c r="H279" i="4" s="1"/>
  <c r="F280" i="4"/>
  <c r="H280" i="4" s="1"/>
  <c r="F281" i="4"/>
  <c r="H281" i="4" s="1"/>
  <c r="F282" i="4"/>
  <c r="H282" i="4" s="1"/>
  <c r="F283" i="4"/>
  <c r="H283" i="4" s="1"/>
  <c r="F284" i="4"/>
  <c r="H284" i="4" s="1"/>
  <c r="F285" i="4"/>
  <c r="H285" i="4" s="1"/>
  <c r="F286" i="4"/>
  <c r="H286" i="4" s="1"/>
  <c r="F287" i="4"/>
  <c r="H287" i="4" s="1"/>
  <c r="F288" i="4"/>
  <c r="H288" i="4" s="1"/>
  <c r="F289" i="4"/>
  <c r="H289" i="4" s="1"/>
  <c r="F290" i="4"/>
  <c r="H290" i="4" s="1"/>
  <c r="F291" i="4"/>
  <c r="H291" i="4" s="1"/>
  <c r="F292" i="4"/>
  <c r="H292" i="4" s="1"/>
  <c r="F293" i="4"/>
  <c r="H293" i="4" s="1"/>
  <c r="F294" i="4"/>
  <c r="H294" i="4" s="1"/>
  <c r="F295" i="4"/>
  <c r="H295" i="4" s="1"/>
  <c r="F296" i="4"/>
  <c r="H296" i="4" s="1"/>
  <c r="F297" i="4"/>
  <c r="H297" i="4" s="1"/>
  <c r="F298" i="4"/>
  <c r="H298" i="4" s="1"/>
  <c r="F299" i="4"/>
  <c r="H299" i="4" s="1"/>
  <c r="F300" i="4"/>
  <c r="H300" i="4" s="1"/>
  <c r="F301" i="4"/>
  <c r="H301" i="4" s="1"/>
  <c r="F302" i="4"/>
  <c r="H302" i="4" s="1"/>
  <c r="F303" i="4"/>
  <c r="H303" i="4" s="1"/>
  <c r="F304" i="4"/>
  <c r="H304" i="4" s="1"/>
  <c r="F305" i="4"/>
  <c r="H305" i="4" s="1"/>
  <c r="F306" i="4"/>
  <c r="H306" i="4" s="1"/>
  <c r="F307" i="4"/>
  <c r="H307" i="4" s="1"/>
  <c r="F308" i="4"/>
  <c r="H308" i="4" s="1"/>
  <c r="F309" i="4"/>
  <c r="H309" i="4" s="1"/>
  <c r="F310" i="4"/>
  <c r="H310" i="4" s="1"/>
  <c r="F311" i="4"/>
  <c r="H311" i="4" s="1"/>
  <c r="F312" i="4"/>
  <c r="H312" i="4" s="1"/>
  <c r="F313" i="4"/>
  <c r="H313" i="4" s="1"/>
  <c r="F314" i="4"/>
  <c r="H314" i="4" s="1"/>
  <c r="F315" i="4"/>
  <c r="H315" i="4" s="1"/>
  <c r="F316" i="4"/>
  <c r="H316" i="4" s="1"/>
  <c r="F317" i="4"/>
  <c r="H317" i="4" s="1"/>
  <c r="F318" i="4"/>
  <c r="H318" i="4" s="1"/>
  <c r="F319" i="4"/>
  <c r="H319" i="4" s="1"/>
  <c r="F320" i="4"/>
  <c r="H320" i="4" s="1"/>
  <c r="F321" i="4"/>
  <c r="H321" i="4" s="1"/>
  <c r="F322" i="4"/>
  <c r="H322" i="4" s="1"/>
  <c r="F323" i="4"/>
  <c r="H323" i="4" s="1"/>
  <c r="F324" i="4"/>
  <c r="H324" i="4" s="1"/>
  <c r="F325" i="4"/>
  <c r="H325" i="4" s="1"/>
  <c r="F326" i="4"/>
  <c r="H326" i="4" s="1"/>
  <c r="F327" i="4"/>
  <c r="H327" i="4" s="1"/>
  <c r="F328" i="4"/>
  <c r="H328" i="4" s="1"/>
  <c r="F329" i="4"/>
  <c r="H329" i="4" s="1"/>
  <c r="F330" i="4"/>
  <c r="H330" i="4" s="1"/>
  <c r="F331" i="4"/>
  <c r="H331" i="4" s="1"/>
  <c r="F332" i="4"/>
  <c r="H332" i="4" s="1"/>
  <c r="F333" i="4"/>
  <c r="H333" i="4" s="1"/>
  <c r="F334" i="4"/>
  <c r="H334" i="4" s="1"/>
  <c r="F335" i="4"/>
  <c r="H335" i="4" s="1"/>
  <c r="F336" i="4"/>
  <c r="H336" i="4" s="1"/>
  <c r="F337" i="4"/>
  <c r="H337" i="4" s="1"/>
  <c r="F338" i="4"/>
  <c r="H338" i="4" s="1"/>
  <c r="F339" i="4"/>
  <c r="H339" i="4" s="1"/>
  <c r="F340" i="4"/>
  <c r="H340" i="4" s="1"/>
  <c r="F341" i="4"/>
  <c r="H341" i="4" s="1"/>
  <c r="F342" i="4"/>
  <c r="H342" i="4" s="1"/>
  <c r="F343" i="4"/>
  <c r="H343" i="4" s="1"/>
  <c r="F2" i="4"/>
  <c r="H2" i="4" s="1"/>
</calcChain>
</file>

<file path=xl/sharedStrings.xml><?xml version="1.0" encoding="utf-8"?>
<sst xmlns="http://schemas.openxmlformats.org/spreadsheetml/2006/main" count="2304" uniqueCount="247">
  <si>
    <t>Zone</t>
  </si>
  <si>
    <t>Élément</t>
  </si>
  <si>
    <t>Produit</t>
  </si>
  <si>
    <t>Année</t>
  </si>
  <si>
    <t>Afghanistan</t>
  </si>
  <si>
    <t>Importations - Quantité</t>
  </si>
  <si>
    <t>Viande de Volailles</t>
  </si>
  <si>
    <t>Nourriture</t>
  </si>
  <si>
    <t>Afrique du Sud</t>
  </si>
  <si>
    <t>Albanie</t>
  </si>
  <si>
    <t>Algérie</t>
  </si>
  <si>
    <t>Allemagne</t>
  </si>
  <si>
    <t>Angola</t>
  </si>
  <si>
    <t>Antigua-et-Barbuda</t>
  </si>
  <si>
    <t>Arabie saoudite</t>
  </si>
  <si>
    <t>Argentine</t>
  </si>
  <si>
    <t>Arménie</t>
  </si>
  <si>
    <t>Australie</t>
  </si>
  <si>
    <t>Autriche</t>
  </si>
  <si>
    <t>Azerbaïdjan</t>
  </si>
  <si>
    <t>Bahamas</t>
  </si>
  <si>
    <t>Bangladesh</t>
  </si>
  <si>
    <t>Barbade</t>
  </si>
  <si>
    <t>Bélarus</t>
  </si>
  <si>
    <t>Belgique</t>
  </si>
  <si>
    <t>Belize</t>
  </si>
  <si>
    <t>Bénin</t>
  </si>
  <si>
    <t>Bolivie (État plurinational de)</t>
  </si>
  <si>
    <t>Bosnie-Herzégovine</t>
  </si>
  <si>
    <t>Botswana</t>
  </si>
  <si>
    <t>Brésil</t>
  </si>
  <si>
    <t>Bulgarie</t>
  </si>
  <si>
    <t>Burkina Faso</t>
  </si>
  <si>
    <t>Cabo Verde</t>
  </si>
  <si>
    <t>Cambodge</t>
  </si>
  <si>
    <t>Cameroun</t>
  </si>
  <si>
    <t>Canada</t>
  </si>
  <si>
    <t>Chili</t>
  </si>
  <si>
    <t>Chine - RAS de Hong-Kong</t>
  </si>
  <si>
    <t>Chine - RAS de Macao</t>
  </si>
  <si>
    <t>Chine, continentale</t>
  </si>
  <si>
    <t>Chine, Taiwan Province de</t>
  </si>
  <si>
    <t>Chypre</t>
  </si>
  <si>
    <t>Colombie</t>
  </si>
  <si>
    <t>Congo</t>
  </si>
  <si>
    <t>Costa Rica</t>
  </si>
  <si>
    <t>Côte d'Ivoire</t>
  </si>
  <si>
    <t>Croatie</t>
  </si>
  <si>
    <t>Cuba</t>
  </si>
  <si>
    <t>Danemark</t>
  </si>
  <si>
    <t>Djibouti</t>
  </si>
  <si>
    <t>Dominique</t>
  </si>
  <si>
    <t>Égypte</t>
  </si>
  <si>
    <t>El Salvador</t>
  </si>
  <si>
    <t>Émirats arabes unis</t>
  </si>
  <si>
    <t>Équateur</t>
  </si>
  <si>
    <t>Espagne</t>
  </si>
  <si>
    <t>Estonie</t>
  </si>
  <si>
    <t>Eswatini</t>
  </si>
  <si>
    <t>États-Unis d'Amérique</t>
  </si>
  <si>
    <t>Éthiopie</t>
  </si>
  <si>
    <t>Fédération de Russie</t>
  </si>
  <si>
    <t>Fidji</t>
  </si>
  <si>
    <t>Finlande</t>
  </si>
  <si>
    <t>France</t>
  </si>
  <si>
    <t>Gabon</t>
  </si>
  <si>
    <t>Gambie</t>
  </si>
  <si>
    <t>Géorgie</t>
  </si>
  <si>
    <t>Ghana</t>
  </si>
  <si>
    <t>Grèce</t>
  </si>
  <si>
    <t>Grenade</t>
  </si>
  <si>
    <t>Guatemala</t>
  </si>
  <si>
    <t>Guinée</t>
  </si>
  <si>
    <t>Guinée-Bissau</t>
  </si>
  <si>
    <t>Guyana</t>
  </si>
  <si>
    <t>Haïti</t>
  </si>
  <si>
    <t>Honduras</t>
  </si>
  <si>
    <t>Hongrie</t>
  </si>
  <si>
    <t>Îles Salomon</t>
  </si>
  <si>
    <t>Inde</t>
  </si>
  <si>
    <t>Indonésie</t>
  </si>
  <si>
    <t>Iran (République islamique d')</t>
  </si>
  <si>
    <t>Iraq</t>
  </si>
  <si>
    <t>Irlande</t>
  </si>
  <si>
    <t>Islande</t>
  </si>
  <si>
    <t>Israël</t>
  </si>
  <si>
    <t>Italie</t>
  </si>
  <si>
    <t>Jamaïque</t>
  </si>
  <si>
    <t>Japon</t>
  </si>
  <si>
    <t>Jordanie</t>
  </si>
  <si>
    <t>Kazakhstan</t>
  </si>
  <si>
    <t>Kenya</t>
  </si>
  <si>
    <t>Kirghizistan</t>
  </si>
  <si>
    <t>Kiribati</t>
  </si>
  <si>
    <t>Koweït</t>
  </si>
  <si>
    <t>Lesotho</t>
  </si>
  <si>
    <t>Lettonie</t>
  </si>
  <si>
    <t>Liban</t>
  </si>
  <si>
    <t>Libéria</t>
  </si>
  <si>
    <t>Lituanie</t>
  </si>
  <si>
    <t>Luxembourg</t>
  </si>
  <si>
    <t>Macédoine du Nord</t>
  </si>
  <si>
    <t>Madagascar</t>
  </si>
  <si>
    <t>Malaisie</t>
  </si>
  <si>
    <t>Malawi</t>
  </si>
  <si>
    <t>Maldives</t>
  </si>
  <si>
    <t>Mali</t>
  </si>
  <si>
    <t>Malte</t>
  </si>
  <si>
    <t>Maroc</t>
  </si>
  <si>
    <t>Maurice</t>
  </si>
  <si>
    <t>Mauritanie</t>
  </si>
  <si>
    <t>Mexique</t>
  </si>
  <si>
    <t>Mongolie</t>
  </si>
  <si>
    <t>Monténégro</t>
  </si>
  <si>
    <t>Mozambique</t>
  </si>
  <si>
    <t>Myanmar</t>
  </si>
  <si>
    <t>Namibie</t>
  </si>
  <si>
    <t>Népal</t>
  </si>
  <si>
    <t>Nicaragua</t>
  </si>
  <si>
    <t>Niger</t>
  </si>
  <si>
    <t>Nigéria</t>
  </si>
  <si>
    <t>Norvège</t>
  </si>
  <si>
    <t>Nouvelle-Calédonie</t>
  </si>
  <si>
    <t>Nouvelle-Zélande</t>
  </si>
  <si>
    <t>Oman</t>
  </si>
  <si>
    <t>Ouganda</t>
  </si>
  <si>
    <t>Pakistan</t>
  </si>
  <si>
    <t>Panama</t>
  </si>
  <si>
    <t>Paraguay</t>
  </si>
  <si>
    <t>Pays-Bas</t>
  </si>
  <si>
    <t>Pérou</t>
  </si>
  <si>
    <t>Philippines</t>
  </si>
  <si>
    <t>Pologne</t>
  </si>
  <si>
    <t>Polynésie française</t>
  </si>
  <si>
    <t>Portugal</t>
  </si>
  <si>
    <t>République centrafricaine</t>
  </si>
  <si>
    <t>République de Corée</t>
  </si>
  <si>
    <t>République de Moldova</t>
  </si>
  <si>
    <t>République dominicaine</t>
  </si>
  <si>
    <t>République populaire démocratique de Corée</t>
  </si>
  <si>
    <t>République-Unie de Tanzanie</t>
  </si>
  <si>
    <t>Roumanie</t>
  </si>
  <si>
    <t>Royaume-Uni de Grande-Bretagne et d'Irlande du Nord</t>
  </si>
  <si>
    <t>Rwanda</t>
  </si>
  <si>
    <t>Sainte-Lucie</t>
  </si>
  <si>
    <t>Saint-Kitts-et-Nevis</t>
  </si>
  <si>
    <t>Saint-Vincent-et-les Grenadines</t>
  </si>
  <si>
    <t>Samoa</t>
  </si>
  <si>
    <t>Sao Tomé-et-Principe</t>
  </si>
  <si>
    <t>Sénégal</t>
  </si>
  <si>
    <t>Serbie</t>
  </si>
  <si>
    <t>Sierra Leone</t>
  </si>
  <si>
    <t>Slovaquie</t>
  </si>
  <si>
    <t>Slovénie</t>
  </si>
  <si>
    <t>Soudan</t>
  </si>
  <si>
    <t>Sri Lanka</t>
  </si>
  <si>
    <t>Suède</t>
  </si>
  <si>
    <t>Suisse</t>
  </si>
  <si>
    <t>Suriname</t>
  </si>
  <si>
    <t>Tadjikistan</t>
  </si>
  <si>
    <t>Tchad</t>
  </si>
  <si>
    <t>Tchéquie</t>
  </si>
  <si>
    <t>Thaïlande</t>
  </si>
  <si>
    <t>Timor-Leste</t>
  </si>
  <si>
    <t>Togo</t>
  </si>
  <si>
    <t>Trinité-et-Tobago</t>
  </si>
  <si>
    <t>Tunisie</t>
  </si>
  <si>
    <t>Turkménistan</t>
  </si>
  <si>
    <t>Turquie</t>
  </si>
  <si>
    <t>Ukraine</t>
  </si>
  <si>
    <t>Uruguay</t>
  </si>
  <si>
    <t>Vanuatu</t>
  </si>
  <si>
    <t>Venezuela (République bolivarienne du)</t>
  </si>
  <si>
    <t>Viet Nam</t>
  </si>
  <si>
    <t>Yémen</t>
  </si>
  <si>
    <t>Zambie</t>
  </si>
  <si>
    <t>Zimbabwe</t>
  </si>
  <si>
    <t>Chine</t>
  </si>
  <si>
    <t>Andorre</t>
  </si>
  <si>
    <t>Anguilla</t>
  </si>
  <si>
    <t>Antilles néerlandaises (ex)</t>
  </si>
  <si>
    <t>Aruba</t>
  </si>
  <si>
    <t>Bahreïn</t>
  </si>
  <si>
    <t>Bermudes</t>
  </si>
  <si>
    <t>Bhoutan</t>
  </si>
  <si>
    <t>Bonaire, Saint-Eustache et Saba</t>
  </si>
  <si>
    <t>Brunéi Darussalam</t>
  </si>
  <si>
    <t>Burundi</t>
  </si>
  <si>
    <t>Comores</t>
  </si>
  <si>
    <t>Curaçao</t>
  </si>
  <si>
    <t>Érythrée</t>
  </si>
  <si>
    <t>Gibraltar</t>
  </si>
  <si>
    <t>Groenland</t>
  </si>
  <si>
    <t>Guadeloupe</t>
  </si>
  <si>
    <t>Guam</t>
  </si>
  <si>
    <t>Guinée équatoriale</t>
  </si>
  <si>
    <t>Guyane française</t>
  </si>
  <si>
    <t>Île de Man</t>
  </si>
  <si>
    <t>Îles Anglo-Normandes</t>
  </si>
  <si>
    <t>Îles Caïmanes</t>
  </si>
  <si>
    <t>Îles Cook</t>
  </si>
  <si>
    <t>Îles Falkland (Malvinas)</t>
  </si>
  <si>
    <t>Îles Féroé</t>
  </si>
  <si>
    <t>Îles Mariannes du Nord</t>
  </si>
  <si>
    <t>Îles Marshall</t>
  </si>
  <si>
    <t>Îles Turques-et-Caïques</t>
  </si>
  <si>
    <t>Îles Vierges américaines</t>
  </si>
  <si>
    <t>Îles Vierges britanniques</t>
  </si>
  <si>
    <t>Îles Wallis-et-Futuna</t>
  </si>
  <si>
    <t>Libye</t>
  </si>
  <si>
    <t>Liechtenstein</t>
  </si>
  <si>
    <t>Martinique</t>
  </si>
  <si>
    <t>Mayotte</t>
  </si>
  <si>
    <t>Micronésie (États fédérés de)</t>
  </si>
  <si>
    <t>Monaco</t>
  </si>
  <si>
    <t>Montserrat</t>
  </si>
  <si>
    <t>Nauru</t>
  </si>
  <si>
    <t>Nioué</t>
  </si>
  <si>
    <t>Ouzbékistan</t>
  </si>
  <si>
    <t>Palaos</t>
  </si>
  <si>
    <t>Palestine</t>
  </si>
  <si>
    <t>Papouasie-Nouvelle-Guinée</t>
  </si>
  <si>
    <t>Porto Rico</t>
  </si>
  <si>
    <t>Qatar</t>
  </si>
  <si>
    <t>République arabe syrienne</t>
  </si>
  <si>
    <t>République démocratique du Congo</t>
  </si>
  <si>
    <t>République démocratique populaire lao</t>
  </si>
  <si>
    <t>Réunion</t>
  </si>
  <si>
    <t>Sahara occidental</t>
  </si>
  <si>
    <t>Saint-Barthélemy</t>
  </si>
  <si>
    <t>Sainte-Hélène, Ascension et Tristan da Cunha</t>
  </si>
  <si>
    <t>Saint-Marin</t>
  </si>
  <si>
    <t>Saint-Martin (partie française)</t>
  </si>
  <si>
    <t>Saint-Pierre-et-Miquelon</t>
  </si>
  <si>
    <t>Saint-Siège</t>
  </si>
  <si>
    <t>Samoa américaines</t>
  </si>
  <si>
    <t>Seychelles</t>
  </si>
  <si>
    <t>Singapour</t>
  </si>
  <si>
    <t>Sint Maarten  (partie néerlandaise)</t>
  </si>
  <si>
    <t>Somalie</t>
  </si>
  <si>
    <t>Soudan du Sud</t>
  </si>
  <si>
    <t>Tokélaou</t>
  </si>
  <si>
    <t>Tonga</t>
  </si>
  <si>
    <t>Tuvalu</t>
  </si>
  <si>
    <t>Valeur réelle (en tonnes)</t>
  </si>
  <si>
    <t>Population</t>
  </si>
  <si>
    <t>Valeur (en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</si>
</sst>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81E3-B6DB-FE48-8B95-667F23642E89}">
  <dimension ref="A1:H343"/>
  <sheetViews>
    <sheetView workbookViewId="0">
      <selection activeCell="H1" sqref="H1:H1048576"/>
    </sheetView>
  </sheetViews>
  <sheetFormatPr baseColWidth="10" defaultRowHeight="16" x14ac:dyDescent="0.2"/>
  <cols>
    <col min="1" max="1" width="47.5" bestFit="1" customWidth="1"/>
    <col min="2" max="2" width="20.6640625" bestFit="1" customWidth="1"/>
    <col min="3" max="3" width="17" bestFit="1" customWidth="1"/>
    <col min="5" max="5" width="21.6640625" bestFit="1" customWidth="1"/>
    <col min="8" max="8" width="12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244</v>
      </c>
      <c r="F1" t="s">
        <v>245</v>
      </c>
      <c r="H1" t="s">
        <v>246</v>
      </c>
    </row>
    <row r="2" spans="1:8" x14ac:dyDescent="0.2">
      <c r="A2" t="s">
        <v>4</v>
      </c>
      <c r="B2" t="s">
        <v>5</v>
      </c>
      <c r="C2" t="s">
        <v>6</v>
      </c>
      <c r="D2">
        <v>2017</v>
      </c>
      <c r="E2">
        <v>29000</v>
      </c>
      <c r="F2">
        <f>_xlfn.XLOOKUP(A2,Feuil5!A:A,Feuil5!C:C)</f>
        <v>36296113</v>
      </c>
      <c r="G2">
        <f>E2*1000</f>
        <v>29000000</v>
      </c>
      <c r="H2">
        <f>G2/F2</f>
        <v>0.79898362670404954</v>
      </c>
    </row>
    <row r="3" spans="1:8" x14ac:dyDescent="0.2">
      <c r="A3" t="s">
        <v>4</v>
      </c>
      <c r="B3" t="s">
        <v>7</v>
      </c>
      <c r="C3" t="s">
        <v>6</v>
      </c>
      <c r="D3">
        <v>2017</v>
      </c>
      <c r="E3">
        <v>55000</v>
      </c>
      <c r="F3">
        <f>_xlfn.XLOOKUP(A3,Feuil5!A:A,Feuil5!C:C)</f>
        <v>36296113</v>
      </c>
      <c r="G3">
        <f t="shared" ref="G3:G66" si="0">E3*1000</f>
        <v>55000000</v>
      </c>
      <c r="H3">
        <f t="shared" ref="H3:H66" si="1">G3/F3</f>
        <v>1.5153137747835423</v>
      </c>
    </row>
    <row r="4" spans="1:8" x14ac:dyDescent="0.2">
      <c r="A4" t="s">
        <v>8</v>
      </c>
      <c r="B4" t="s">
        <v>5</v>
      </c>
      <c r="C4" t="s">
        <v>6</v>
      </c>
      <c r="D4">
        <v>2017</v>
      </c>
      <c r="E4">
        <v>514000</v>
      </c>
      <c r="F4">
        <f>_xlfn.XLOOKUP(A4,Feuil5!A:A,Feuil5!C:C)</f>
        <v>57009756</v>
      </c>
      <c r="G4">
        <f t="shared" si="0"/>
        <v>514000000</v>
      </c>
      <c r="H4">
        <f t="shared" si="1"/>
        <v>9.0160006999503732</v>
      </c>
    </row>
    <row r="5" spans="1:8" x14ac:dyDescent="0.2">
      <c r="A5" t="s">
        <v>8</v>
      </c>
      <c r="B5" t="s">
        <v>7</v>
      </c>
      <c r="C5" t="s">
        <v>6</v>
      </c>
      <c r="D5">
        <v>2017</v>
      </c>
      <c r="E5">
        <v>2035000</v>
      </c>
      <c r="F5">
        <f>_xlfn.XLOOKUP(A5,Feuil5!A:A,Feuil5!C:C)</f>
        <v>57009756</v>
      </c>
      <c r="G5">
        <f t="shared" si="0"/>
        <v>2035000000</v>
      </c>
      <c r="H5">
        <f t="shared" si="1"/>
        <v>35.695644794550603</v>
      </c>
    </row>
    <row r="6" spans="1:8" x14ac:dyDescent="0.2">
      <c r="A6" t="s">
        <v>9</v>
      </c>
      <c r="B6" t="s">
        <v>5</v>
      </c>
      <c r="C6" t="s">
        <v>6</v>
      </c>
      <c r="D6">
        <v>2017</v>
      </c>
      <c r="E6">
        <v>38000</v>
      </c>
      <c r="F6">
        <f>_xlfn.XLOOKUP(A6,Feuil5!A:A,Feuil5!C:C)</f>
        <v>2884169</v>
      </c>
      <c r="G6">
        <f t="shared" si="0"/>
        <v>38000000</v>
      </c>
      <c r="H6">
        <f t="shared" si="1"/>
        <v>13.175372178260012</v>
      </c>
    </row>
    <row r="7" spans="1:8" x14ac:dyDescent="0.2">
      <c r="A7" t="s">
        <v>9</v>
      </c>
      <c r="B7" t="s">
        <v>7</v>
      </c>
      <c r="C7" t="s">
        <v>6</v>
      </c>
      <c r="D7">
        <v>2017</v>
      </c>
      <c r="E7">
        <v>47000</v>
      </c>
      <c r="F7">
        <f>_xlfn.XLOOKUP(A7,Feuil5!A:A,Feuil5!C:C)</f>
        <v>2884169</v>
      </c>
      <c r="G7">
        <f t="shared" si="0"/>
        <v>47000000</v>
      </c>
      <c r="H7">
        <f t="shared" si="1"/>
        <v>16.295855062584753</v>
      </c>
    </row>
    <row r="8" spans="1:8" x14ac:dyDescent="0.2">
      <c r="A8" t="s">
        <v>10</v>
      </c>
      <c r="B8" t="s">
        <v>5</v>
      </c>
      <c r="C8" t="s">
        <v>6</v>
      </c>
      <c r="D8">
        <v>2017</v>
      </c>
      <c r="E8">
        <v>2000</v>
      </c>
      <c r="F8">
        <f>_xlfn.XLOOKUP(A8,Feuil5!A:A,Feuil5!C:C)</f>
        <v>41389189</v>
      </c>
      <c r="G8">
        <f t="shared" si="0"/>
        <v>2000000</v>
      </c>
      <c r="H8">
        <f t="shared" si="1"/>
        <v>4.8321797269330405E-2</v>
      </c>
    </row>
    <row r="9" spans="1:8" x14ac:dyDescent="0.2">
      <c r="A9" t="s">
        <v>10</v>
      </c>
      <c r="B9" t="s">
        <v>7</v>
      </c>
      <c r="C9" t="s">
        <v>6</v>
      </c>
      <c r="D9">
        <v>2017</v>
      </c>
      <c r="E9">
        <v>264000</v>
      </c>
      <c r="F9">
        <f>_xlfn.XLOOKUP(A9,Feuil5!A:A,Feuil5!C:C)</f>
        <v>41389189</v>
      </c>
      <c r="G9">
        <f t="shared" si="0"/>
        <v>264000000</v>
      </c>
      <c r="H9">
        <f t="shared" si="1"/>
        <v>6.3784772395516134</v>
      </c>
    </row>
    <row r="10" spans="1:8" x14ac:dyDescent="0.2">
      <c r="A10" t="s">
        <v>11</v>
      </c>
      <c r="B10" t="s">
        <v>5</v>
      </c>
      <c r="C10" t="s">
        <v>6</v>
      </c>
      <c r="D10">
        <v>2017</v>
      </c>
      <c r="E10">
        <v>842000</v>
      </c>
      <c r="F10">
        <f>_xlfn.XLOOKUP(A10,Feuil5!A:A,Feuil5!C:C)</f>
        <v>82658409</v>
      </c>
      <c r="G10">
        <f t="shared" si="0"/>
        <v>842000000</v>
      </c>
      <c r="H10">
        <f t="shared" si="1"/>
        <v>10.186501412094685</v>
      </c>
    </row>
    <row r="11" spans="1:8" x14ac:dyDescent="0.2">
      <c r="A11" t="s">
        <v>11</v>
      </c>
      <c r="B11" t="s">
        <v>7</v>
      </c>
      <c r="C11" t="s">
        <v>6</v>
      </c>
      <c r="D11">
        <v>2017</v>
      </c>
      <c r="E11">
        <v>1609000</v>
      </c>
      <c r="F11">
        <f>_xlfn.XLOOKUP(A11,Feuil5!A:A,Feuil5!C:C)</f>
        <v>82658409</v>
      </c>
      <c r="G11">
        <f t="shared" si="0"/>
        <v>1609000000</v>
      </c>
      <c r="H11">
        <f t="shared" si="1"/>
        <v>19.465654123587111</v>
      </c>
    </row>
    <row r="12" spans="1:8" x14ac:dyDescent="0.2">
      <c r="A12" t="s">
        <v>12</v>
      </c>
      <c r="B12" t="s">
        <v>5</v>
      </c>
      <c r="C12" t="s">
        <v>6</v>
      </c>
      <c r="D12">
        <v>2017</v>
      </c>
      <c r="E12">
        <v>277000</v>
      </c>
      <c r="F12">
        <f>_xlfn.XLOOKUP(A12,Feuil5!A:A,Feuil5!C:C)</f>
        <v>29816766</v>
      </c>
      <c r="G12">
        <f t="shared" si="0"/>
        <v>277000000</v>
      </c>
      <c r="H12">
        <f t="shared" si="1"/>
        <v>9.2900752549756742</v>
      </c>
    </row>
    <row r="13" spans="1:8" x14ac:dyDescent="0.2">
      <c r="A13" t="s">
        <v>12</v>
      </c>
      <c r="B13" t="s">
        <v>7</v>
      </c>
      <c r="C13" t="s">
        <v>6</v>
      </c>
      <c r="D13">
        <v>2017</v>
      </c>
      <c r="E13">
        <v>315000</v>
      </c>
      <c r="F13">
        <f>_xlfn.XLOOKUP(A13,Feuil5!A:A,Feuil5!C:C)</f>
        <v>29816766</v>
      </c>
      <c r="G13">
        <f t="shared" si="0"/>
        <v>315000000</v>
      </c>
      <c r="H13">
        <f t="shared" si="1"/>
        <v>10.564526011975946</v>
      </c>
    </row>
    <row r="14" spans="1:8" x14ac:dyDescent="0.2">
      <c r="A14" t="s">
        <v>13</v>
      </c>
      <c r="B14" t="s">
        <v>5</v>
      </c>
      <c r="C14" t="s">
        <v>6</v>
      </c>
      <c r="D14">
        <v>2017</v>
      </c>
      <c r="E14">
        <v>7000</v>
      </c>
      <c r="F14">
        <f>_xlfn.XLOOKUP(A14,Feuil5!A:A,Feuil5!C:C)</f>
        <v>95426</v>
      </c>
      <c r="G14">
        <f t="shared" si="0"/>
        <v>7000000</v>
      </c>
      <c r="H14">
        <f t="shared" si="1"/>
        <v>73.355270052187038</v>
      </c>
    </row>
    <row r="15" spans="1:8" x14ac:dyDescent="0.2">
      <c r="A15" t="s">
        <v>13</v>
      </c>
      <c r="B15" t="s">
        <v>7</v>
      </c>
      <c r="C15" t="s">
        <v>6</v>
      </c>
      <c r="D15">
        <v>2017</v>
      </c>
      <c r="E15">
        <v>5000</v>
      </c>
      <c r="F15">
        <f>_xlfn.XLOOKUP(A15,Feuil5!A:A,Feuil5!C:C)</f>
        <v>95426</v>
      </c>
      <c r="G15">
        <f t="shared" si="0"/>
        <v>5000000</v>
      </c>
      <c r="H15">
        <f t="shared" si="1"/>
        <v>52.396621465847879</v>
      </c>
    </row>
    <row r="16" spans="1:8" x14ac:dyDescent="0.2">
      <c r="A16" t="s">
        <v>14</v>
      </c>
      <c r="B16" t="s">
        <v>5</v>
      </c>
      <c r="C16" t="s">
        <v>6</v>
      </c>
      <c r="D16">
        <v>2017</v>
      </c>
      <c r="E16">
        <v>722000</v>
      </c>
      <c r="F16">
        <f>_xlfn.XLOOKUP(A16,Feuil5!A:A,Feuil5!C:C)</f>
        <v>33101178.999999996</v>
      </c>
      <c r="G16">
        <f t="shared" si="0"/>
        <v>722000000</v>
      </c>
      <c r="H16">
        <f t="shared" si="1"/>
        <v>21.811911895947876</v>
      </c>
    </row>
    <row r="17" spans="1:8" x14ac:dyDescent="0.2">
      <c r="A17" t="s">
        <v>14</v>
      </c>
      <c r="B17" t="s">
        <v>7</v>
      </c>
      <c r="C17" t="s">
        <v>6</v>
      </c>
      <c r="D17">
        <v>2017</v>
      </c>
      <c r="E17">
        <v>1435000</v>
      </c>
      <c r="F17">
        <f>_xlfn.XLOOKUP(A17,Feuil5!A:A,Feuil5!C:C)</f>
        <v>33101178.999999996</v>
      </c>
      <c r="G17">
        <f t="shared" si="0"/>
        <v>1435000000</v>
      </c>
      <c r="H17">
        <f t="shared" si="1"/>
        <v>43.351930153303606</v>
      </c>
    </row>
    <row r="18" spans="1:8" x14ac:dyDescent="0.2">
      <c r="A18" t="s">
        <v>15</v>
      </c>
      <c r="B18" t="s">
        <v>5</v>
      </c>
      <c r="C18" t="s">
        <v>6</v>
      </c>
      <c r="D18">
        <v>2017</v>
      </c>
      <c r="E18">
        <v>8000</v>
      </c>
      <c r="F18">
        <f>_xlfn.XLOOKUP(A18,Feuil5!A:A,Feuil5!C:C)</f>
        <v>43937140</v>
      </c>
      <c r="G18">
        <f t="shared" si="0"/>
        <v>8000000</v>
      </c>
      <c r="H18">
        <f t="shared" si="1"/>
        <v>0.18207830550645762</v>
      </c>
    </row>
    <row r="19" spans="1:8" x14ac:dyDescent="0.2">
      <c r="A19" t="s">
        <v>15</v>
      </c>
      <c r="B19" t="s">
        <v>7</v>
      </c>
      <c r="C19" t="s">
        <v>6</v>
      </c>
      <c r="D19">
        <v>2017</v>
      </c>
      <c r="E19">
        <v>1856000</v>
      </c>
      <c r="F19">
        <f>_xlfn.XLOOKUP(A19,Feuil5!A:A,Feuil5!C:C)</f>
        <v>43937140</v>
      </c>
      <c r="G19">
        <f t="shared" si="0"/>
        <v>1856000000</v>
      </c>
      <c r="H19">
        <f t="shared" si="1"/>
        <v>42.242166877498171</v>
      </c>
    </row>
    <row r="20" spans="1:8" x14ac:dyDescent="0.2">
      <c r="A20" t="s">
        <v>16</v>
      </c>
      <c r="B20" t="s">
        <v>5</v>
      </c>
      <c r="C20" t="s">
        <v>6</v>
      </c>
      <c r="D20">
        <v>2017</v>
      </c>
      <c r="E20">
        <v>35000</v>
      </c>
      <c r="F20">
        <f>_xlfn.XLOOKUP(A20,Feuil5!A:A,Feuil5!C:C)</f>
        <v>2944791</v>
      </c>
      <c r="G20">
        <f t="shared" si="0"/>
        <v>35000000</v>
      </c>
      <c r="H20">
        <f t="shared" si="1"/>
        <v>11.885393564432926</v>
      </c>
    </row>
    <row r="21" spans="1:8" x14ac:dyDescent="0.2">
      <c r="A21" t="s">
        <v>16</v>
      </c>
      <c r="B21" t="s">
        <v>7</v>
      </c>
      <c r="C21" t="s">
        <v>6</v>
      </c>
      <c r="D21">
        <v>2017</v>
      </c>
      <c r="E21">
        <v>47000</v>
      </c>
      <c r="F21">
        <f>_xlfn.XLOOKUP(A21,Feuil5!A:A,Feuil5!C:C)</f>
        <v>2944791</v>
      </c>
      <c r="G21">
        <f t="shared" si="0"/>
        <v>47000000</v>
      </c>
      <c r="H21">
        <f t="shared" si="1"/>
        <v>15.960385643667072</v>
      </c>
    </row>
    <row r="22" spans="1:8" x14ac:dyDescent="0.2">
      <c r="A22" t="s">
        <v>17</v>
      </c>
      <c r="B22" t="s">
        <v>5</v>
      </c>
      <c r="C22" t="s">
        <v>6</v>
      </c>
      <c r="D22">
        <v>2017</v>
      </c>
      <c r="E22">
        <v>16000</v>
      </c>
      <c r="F22">
        <f>_xlfn.XLOOKUP(A22,Feuil5!A:A,Feuil5!C:C)</f>
        <v>24584620</v>
      </c>
      <c r="G22">
        <f t="shared" si="0"/>
        <v>16000000</v>
      </c>
      <c r="H22">
        <f t="shared" si="1"/>
        <v>0.6508133947158834</v>
      </c>
    </row>
    <row r="23" spans="1:8" x14ac:dyDescent="0.2">
      <c r="A23" t="s">
        <v>17</v>
      </c>
      <c r="B23" t="s">
        <v>7</v>
      </c>
      <c r="C23" t="s">
        <v>6</v>
      </c>
      <c r="D23">
        <v>2017</v>
      </c>
      <c r="E23">
        <v>1171000</v>
      </c>
      <c r="F23">
        <f>_xlfn.XLOOKUP(A23,Feuil5!A:A,Feuil5!C:C)</f>
        <v>24584620</v>
      </c>
      <c r="G23">
        <f t="shared" si="0"/>
        <v>1171000000</v>
      </c>
      <c r="H23">
        <f t="shared" si="1"/>
        <v>47.631405325768711</v>
      </c>
    </row>
    <row r="24" spans="1:8" x14ac:dyDescent="0.2">
      <c r="A24" t="s">
        <v>18</v>
      </c>
      <c r="B24" t="s">
        <v>5</v>
      </c>
      <c r="C24" t="s">
        <v>6</v>
      </c>
      <c r="D24">
        <v>2017</v>
      </c>
      <c r="E24">
        <v>110000</v>
      </c>
      <c r="F24">
        <f>_xlfn.XLOOKUP(A24,Feuil5!A:A,Feuil5!C:C)</f>
        <v>8819901</v>
      </c>
      <c r="G24">
        <f t="shared" si="0"/>
        <v>110000000</v>
      </c>
      <c r="H24">
        <f t="shared" si="1"/>
        <v>12.471795318337474</v>
      </c>
    </row>
    <row r="25" spans="1:8" x14ac:dyDescent="0.2">
      <c r="A25" t="s">
        <v>18</v>
      </c>
      <c r="B25" t="s">
        <v>7</v>
      </c>
      <c r="C25" t="s">
        <v>6</v>
      </c>
      <c r="D25">
        <v>2017</v>
      </c>
      <c r="E25">
        <v>160000</v>
      </c>
      <c r="F25">
        <f>_xlfn.XLOOKUP(A25,Feuil5!A:A,Feuil5!C:C)</f>
        <v>8819901</v>
      </c>
      <c r="G25">
        <f t="shared" si="0"/>
        <v>160000000</v>
      </c>
      <c r="H25">
        <f t="shared" si="1"/>
        <v>18.140793190309051</v>
      </c>
    </row>
    <row r="26" spans="1:8" x14ac:dyDescent="0.2">
      <c r="A26" t="s">
        <v>19</v>
      </c>
      <c r="B26" t="s">
        <v>5</v>
      </c>
      <c r="C26" t="s">
        <v>6</v>
      </c>
      <c r="D26">
        <v>2017</v>
      </c>
      <c r="E26">
        <v>27000</v>
      </c>
      <c r="F26">
        <f>_xlfn.XLOOKUP(A26,Feuil5!A:A,Feuil5!C:C)</f>
        <v>9845320</v>
      </c>
      <c r="G26">
        <f t="shared" si="0"/>
        <v>27000000</v>
      </c>
      <c r="H26">
        <f t="shared" si="1"/>
        <v>2.7424197486724657</v>
      </c>
    </row>
    <row r="27" spans="1:8" x14ac:dyDescent="0.2">
      <c r="A27" t="s">
        <v>19</v>
      </c>
      <c r="B27" t="s">
        <v>7</v>
      </c>
      <c r="C27" t="s">
        <v>6</v>
      </c>
      <c r="D27">
        <v>2017</v>
      </c>
      <c r="E27">
        <v>129000</v>
      </c>
      <c r="F27">
        <f>_xlfn.XLOOKUP(A27,Feuil5!A:A,Feuil5!C:C)</f>
        <v>9845320</v>
      </c>
      <c r="G27">
        <f t="shared" si="0"/>
        <v>129000000</v>
      </c>
      <c r="H27">
        <f t="shared" si="1"/>
        <v>13.102672132546225</v>
      </c>
    </row>
    <row r="28" spans="1:8" x14ac:dyDescent="0.2">
      <c r="A28" t="s">
        <v>20</v>
      </c>
      <c r="B28" t="s">
        <v>5</v>
      </c>
      <c r="C28" t="s">
        <v>6</v>
      </c>
      <c r="D28">
        <v>2017</v>
      </c>
      <c r="E28">
        <v>24000</v>
      </c>
      <c r="F28">
        <f>_xlfn.XLOOKUP(A28,Feuil5!A:A,Feuil5!C:C)</f>
        <v>381755</v>
      </c>
      <c r="G28">
        <f t="shared" si="0"/>
        <v>24000000</v>
      </c>
      <c r="H28">
        <f t="shared" si="1"/>
        <v>62.867545939149451</v>
      </c>
    </row>
    <row r="29" spans="1:8" x14ac:dyDescent="0.2">
      <c r="A29" t="s">
        <v>20</v>
      </c>
      <c r="B29" t="s">
        <v>7</v>
      </c>
      <c r="C29" t="s">
        <v>6</v>
      </c>
      <c r="D29">
        <v>2017</v>
      </c>
      <c r="E29">
        <v>16000</v>
      </c>
      <c r="F29">
        <f>_xlfn.XLOOKUP(A29,Feuil5!A:A,Feuil5!C:C)</f>
        <v>381755</v>
      </c>
      <c r="G29">
        <f t="shared" si="0"/>
        <v>16000000</v>
      </c>
      <c r="H29">
        <f t="shared" si="1"/>
        <v>41.911697292766306</v>
      </c>
    </row>
    <row r="30" spans="1:8" x14ac:dyDescent="0.2">
      <c r="A30" t="s">
        <v>21</v>
      </c>
      <c r="B30" t="s">
        <v>5</v>
      </c>
      <c r="C30" t="s">
        <v>6</v>
      </c>
      <c r="D30">
        <v>2017</v>
      </c>
      <c r="E30">
        <v>0</v>
      </c>
      <c r="F30">
        <f>_xlfn.XLOOKUP(A30,Feuil5!A:A,Feuil5!C:C)</f>
        <v>159685424</v>
      </c>
      <c r="G30">
        <f t="shared" si="0"/>
        <v>0</v>
      </c>
      <c r="H30">
        <f t="shared" si="1"/>
        <v>0</v>
      </c>
    </row>
    <row r="31" spans="1:8" x14ac:dyDescent="0.2">
      <c r="A31" t="s">
        <v>21</v>
      </c>
      <c r="B31" t="s">
        <v>7</v>
      </c>
      <c r="C31" t="s">
        <v>6</v>
      </c>
      <c r="D31">
        <v>2017</v>
      </c>
      <c r="E31">
        <v>240000</v>
      </c>
      <c r="F31">
        <f>_xlfn.XLOOKUP(A31,Feuil5!A:A,Feuil5!C:C)</f>
        <v>159685424</v>
      </c>
      <c r="G31">
        <f t="shared" si="0"/>
        <v>240000000</v>
      </c>
      <c r="H31">
        <f t="shared" si="1"/>
        <v>1.5029549597463574</v>
      </c>
    </row>
    <row r="32" spans="1:8" x14ac:dyDescent="0.2">
      <c r="A32" t="s">
        <v>22</v>
      </c>
      <c r="B32" t="s">
        <v>5</v>
      </c>
      <c r="C32" t="s">
        <v>6</v>
      </c>
      <c r="D32">
        <v>2017</v>
      </c>
      <c r="E32">
        <v>2000</v>
      </c>
      <c r="F32">
        <f>_xlfn.XLOOKUP(A32,Feuil5!A:A,Feuil5!C:C)</f>
        <v>286232</v>
      </c>
      <c r="G32">
        <f t="shared" si="0"/>
        <v>2000000</v>
      </c>
      <c r="H32">
        <f t="shared" si="1"/>
        <v>6.9873389418373906</v>
      </c>
    </row>
    <row r="33" spans="1:8" x14ac:dyDescent="0.2">
      <c r="A33" t="s">
        <v>22</v>
      </c>
      <c r="B33" t="s">
        <v>7</v>
      </c>
      <c r="C33" t="s">
        <v>6</v>
      </c>
      <c r="D33">
        <v>2017</v>
      </c>
      <c r="E33">
        <v>13000</v>
      </c>
      <c r="F33">
        <f>_xlfn.XLOOKUP(A33,Feuil5!A:A,Feuil5!C:C)</f>
        <v>286232</v>
      </c>
      <c r="G33">
        <f t="shared" si="0"/>
        <v>13000000</v>
      </c>
      <c r="H33">
        <f t="shared" si="1"/>
        <v>45.417703121943042</v>
      </c>
    </row>
    <row r="34" spans="1:8" x14ac:dyDescent="0.2">
      <c r="A34" t="s">
        <v>23</v>
      </c>
      <c r="B34" t="s">
        <v>5</v>
      </c>
      <c r="C34" t="s">
        <v>6</v>
      </c>
      <c r="D34">
        <v>2017</v>
      </c>
      <c r="E34">
        <v>21000</v>
      </c>
      <c r="F34">
        <f>_xlfn.XLOOKUP(A34,Feuil5!A:A,Feuil5!C:C)</f>
        <v>9450231</v>
      </c>
      <c r="G34">
        <f t="shared" si="0"/>
        <v>21000000</v>
      </c>
      <c r="H34">
        <f t="shared" si="1"/>
        <v>2.2221679025623819</v>
      </c>
    </row>
    <row r="35" spans="1:8" x14ac:dyDescent="0.2">
      <c r="A35" t="s">
        <v>23</v>
      </c>
      <c r="B35" t="s">
        <v>7</v>
      </c>
      <c r="C35" t="s">
        <v>6</v>
      </c>
      <c r="D35">
        <v>2017</v>
      </c>
      <c r="E35">
        <v>264000</v>
      </c>
      <c r="F35">
        <f>_xlfn.XLOOKUP(A35,Feuil5!A:A,Feuil5!C:C)</f>
        <v>9450231</v>
      </c>
      <c r="G35">
        <f t="shared" si="0"/>
        <v>264000000</v>
      </c>
      <c r="H35">
        <f t="shared" si="1"/>
        <v>27.935825060784229</v>
      </c>
    </row>
    <row r="36" spans="1:8" x14ac:dyDescent="0.2">
      <c r="A36" t="s">
        <v>24</v>
      </c>
      <c r="B36" t="s">
        <v>5</v>
      </c>
      <c r="C36" t="s">
        <v>6</v>
      </c>
      <c r="D36">
        <v>2017</v>
      </c>
      <c r="E36">
        <v>338000</v>
      </c>
      <c r="F36">
        <f>_xlfn.XLOOKUP(A36,Feuil5!A:A,Feuil5!C:C)</f>
        <v>11419748</v>
      </c>
      <c r="G36">
        <f t="shared" si="0"/>
        <v>338000000</v>
      </c>
      <c r="H36">
        <f t="shared" si="1"/>
        <v>29.597851020880672</v>
      </c>
    </row>
    <row r="37" spans="1:8" x14ac:dyDescent="0.2">
      <c r="A37" t="s">
        <v>24</v>
      </c>
      <c r="B37" t="s">
        <v>7</v>
      </c>
      <c r="C37" t="s">
        <v>6</v>
      </c>
      <c r="D37">
        <v>2017</v>
      </c>
      <c r="E37">
        <v>144000</v>
      </c>
      <c r="F37">
        <f>_xlfn.XLOOKUP(A37,Feuil5!A:A,Feuil5!C:C)</f>
        <v>11419748</v>
      </c>
      <c r="G37">
        <f t="shared" si="0"/>
        <v>144000000</v>
      </c>
      <c r="H37">
        <f t="shared" si="1"/>
        <v>12.609735346174014</v>
      </c>
    </row>
    <row r="38" spans="1:8" x14ac:dyDescent="0.2">
      <c r="A38" t="s">
        <v>25</v>
      </c>
      <c r="B38" t="s">
        <v>5</v>
      </c>
      <c r="C38" t="s">
        <v>6</v>
      </c>
      <c r="D38">
        <v>2017</v>
      </c>
      <c r="E38">
        <v>0</v>
      </c>
      <c r="F38">
        <f>_xlfn.XLOOKUP(A38,Feuil5!A:A,Feuil5!C:C)</f>
        <v>375769</v>
      </c>
      <c r="G38">
        <f t="shared" si="0"/>
        <v>0</v>
      </c>
      <c r="H38">
        <f t="shared" si="1"/>
        <v>0</v>
      </c>
    </row>
    <row r="39" spans="1:8" x14ac:dyDescent="0.2">
      <c r="A39" t="s">
        <v>25</v>
      </c>
      <c r="B39" t="s">
        <v>7</v>
      </c>
      <c r="C39" t="s">
        <v>6</v>
      </c>
      <c r="D39">
        <v>2017</v>
      </c>
      <c r="E39">
        <v>10000</v>
      </c>
      <c r="F39">
        <f>_xlfn.XLOOKUP(A39,Feuil5!A:A,Feuil5!C:C)</f>
        <v>375769</v>
      </c>
      <c r="G39">
        <f t="shared" si="0"/>
        <v>10000000</v>
      </c>
      <c r="H39">
        <f t="shared" si="1"/>
        <v>26.612094132299365</v>
      </c>
    </row>
    <row r="40" spans="1:8" x14ac:dyDescent="0.2">
      <c r="A40" t="s">
        <v>26</v>
      </c>
      <c r="B40" t="s">
        <v>5</v>
      </c>
      <c r="C40" t="s">
        <v>6</v>
      </c>
      <c r="D40">
        <v>2017</v>
      </c>
      <c r="E40">
        <v>123000</v>
      </c>
      <c r="F40">
        <f>_xlfn.XLOOKUP(A40,Feuil5!A:A,Feuil5!C:C)</f>
        <v>11175198</v>
      </c>
      <c r="G40">
        <f t="shared" si="0"/>
        <v>123000000</v>
      </c>
      <c r="H40">
        <f t="shared" si="1"/>
        <v>11.006516394608846</v>
      </c>
    </row>
    <row r="41" spans="1:8" x14ac:dyDescent="0.2">
      <c r="A41" t="s">
        <v>26</v>
      </c>
      <c r="B41" t="s">
        <v>7</v>
      </c>
      <c r="C41" t="s">
        <v>6</v>
      </c>
      <c r="D41">
        <v>2017</v>
      </c>
      <c r="E41">
        <v>161000</v>
      </c>
      <c r="F41">
        <f>_xlfn.XLOOKUP(A41,Feuil5!A:A,Feuil5!C:C)</f>
        <v>11175198</v>
      </c>
      <c r="G41">
        <f t="shared" si="0"/>
        <v>161000000</v>
      </c>
      <c r="H41">
        <f t="shared" si="1"/>
        <v>14.406903573431093</v>
      </c>
    </row>
    <row r="42" spans="1:8" x14ac:dyDescent="0.2">
      <c r="A42" t="s">
        <v>27</v>
      </c>
      <c r="B42" t="s">
        <v>5</v>
      </c>
      <c r="C42" t="s">
        <v>6</v>
      </c>
      <c r="D42">
        <v>2017</v>
      </c>
      <c r="E42">
        <v>1000</v>
      </c>
      <c r="F42">
        <f>_xlfn.XLOOKUP(A42,Feuil5!A:A,Feuil5!C:C)</f>
        <v>11192855</v>
      </c>
      <c r="G42">
        <f t="shared" si="0"/>
        <v>1000000</v>
      </c>
      <c r="H42">
        <f t="shared" si="1"/>
        <v>8.9342710148572466E-2</v>
      </c>
    </row>
    <row r="43" spans="1:8" x14ac:dyDescent="0.2">
      <c r="A43" t="s">
        <v>27</v>
      </c>
      <c r="B43" t="s">
        <v>7</v>
      </c>
      <c r="C43" t="s">
        <v>6</v>
      </c>
      <c r="D43">
        <v>2017</v>
      </c>
      <c r="E43">
        <v>403000</v>
      </c>
      <c r="F43">
        <f>_xlfn.XLOOKUP(A43,Feuil5!A:A,Feuil5!C:C)</f>
        <v>11192855</v>
      </c>
      <c r="G43">
        <f t="shared" si="0"/>
        <v>403000000</v>
      </c>
      <c r="H43">
        <f t="shared" si="1"/>
        <v>36.005112189874701</v>
      </c>
    </row>
    <row r="44" spans="1:8" x14ac:dyDescent="0.2">
      <c r="A44" t="s">
        <v>28</v>
      </c>
      <c r="B44" t="s">
        <v>5</v>
      </c>
      <c r="C44" t="s">
        <v>6</v>
      </c>
      <c r="D44">
        <v>2017</v>
      </c>
      <c r="E44">
        <v>10000</v>
      </c>
      <c r="F44">
        <f>_xlfn.XLOOKUP(A44,Feuil5!A:A,Feuil5!C:C)</f>
        <v>3351525</v>
      </c>
      <c r="G44">
        <f t="shared" si="0"/>
        <v>10000000</v>
      </c>
      <c r="H44">
        <f t="shared" si="1"/>
        <v>2.9837163679220655</v>
      </c>
    </row>
    <row r="45" spans="1:8" x14ac:dyDescent="0.2">
      <c r="A45" t="s">
        <v>28</v>
      </c>
      <c r="B45" t="s">
        <v>7</v>
      </c>
      <c r="C45" t="s">
        <v>6</v>
      </c>
      <c r="D45">
        <v>2017</v>
      </c>
      <c r="E45">
        <v>56000</v>
      </c>
      <c r="F45">
        <f>_xlfn.XLOOKUP(A45,Feuil5!A:A,Feuil5!C:C)</f>
        <v>3351525</v>
      </c>
      <c r="G45">
        <f t="shared" si="0"/>
        <v>56000000</v>
      </c>
      <c r="H45">
        <f t="shared" si="1"/>
        <v>16.708811660363565</v>
      </c>
    </row>
    <row r="46" spans="1:8" x14ac:dyDescent="0.2">
      <c r="A46" t="s">
        <v>29</v>
      </c>
      <c r="B46" t="s">
        <v>5</v>
      </c>
      <c r="C46" t="s">
        <v>6</v>
      </c>
      <c r="D46">
        <v>2017</v>
      </c>
      <c r="E46">
        <v>3000</v>
      </c>
      <c r="F46">
        <f>_xlfn.XLOOKUP(A46,Feuil5!A:A,Feuil5!C:C)</f>
        <v>2205080</v>
      </c>
      <c r="G46">
        <f t="shared" si="0"/>
        <v>3000000</v>
      </c>
      <c r="H46">
        <f t="shared" si="1"/>
        <v>1.3604948573294393</v>
      </c>
    </row>
    <row r="47" spans="1:8" x14ac:dyDescent="0.2">
      <c r="A47" t="s">
        <v>29</v>
      </c>
      <c r="B47" t="s">
        <v>7</v>
      </c>
      <c r="C47" t="s">
        <v>6</v>
      </c>
      <c r="D47">
        <v>2017</v>
      </c>
      <c r="E47">
        <v>7000</v>
      </c>
      <c r="F47">
        <f>_xlfn.XLOOKUP(A47,Feuil5!A:A,Feuil5!C:C)</f>
        <v>2205080</v>
      </c>
      <c r="G47">
        <f t="shared" si="0"/>
        <v>7000000</v>
      </c>
      <c r="H47">
        <f t="shared" si="1"/>
        <v>3.1744880004353582</v>
      </c>
    </row>
    <row r="48" spans="1:8" x14ac:dyDescent="0.2">
      <c r="A48" t="s">
        <v>30</v>
      </c>
      <c r="B48" t="s">
        <v>5</v>
      </c>
      <c r="C48" t="s">
        <v>6</v>
      </c>
      <c r="D48">
        <v>2017</v>
      </c>
      <c r="E48">
        <v>3000</v>
      </c>
      <c r="F48">
        <f>_xlfn.XLOOKUP(A48,Feuil5!A:A,Feuil5!C:C)</f>
        <v>207833823</v>
      </c>
      <c r="G48">
        <f t="shared" si="0"/>
        <v>3000000</v>
      </c>
      <c r="H48">
        <f t="shared" si="1"/>
        <v>1.4434609134818253E-2</v>
      </c>
    </row>
    <row r="49" spans="1:8" x14ac:dyDescent="0.2">
      <c r="A49" t="s">
        <v>30</v>
      </c>
      <c r="B49" t="s">
        <v>7</v>
      </c>
      <c r="C49" t="s">
        <v>6</v>
      </c>
      <c r="D49">
        <v>2017</v>
      </c>
      <c r="E49">
        <v>9982000</v>
      </c>
      <c r="F49">
        <f>_xlfn.XLOOKUP(A49,Feuil5!A:A,Feuil5!C:C)</f>
        <v>207833823</v>
      </c>
      <c r="G49">
        <f t="shared" si="0"/>
        <v>9982000000</v>
      </c>
      <c r="H49">
        <f t="shared" si="1"/>
        <v>48.028756127918605</v>
      </c>
    </row>
    <row r="50" spans="1:8" x14ac:dyDescent="0.2">
      <c r="A50" t="s">
        <v>31</v>
      </c>
      <c r="B50" t="s">
        <v>5</v>
      </c>
      <c r="C50" t="s">
        <v>6</v>
      </c>
      <c r="D50">
        <v>2017</v>
      </c>
      <c r="E50">
        <v>108000</v>
      </c>
      <c r="F50">
        <f>_xlfn.XLOOKUP(A50,Feuil5!A:A,Feuil5!C:C)</f>
        <v>7102444</v>
      </c>
      <c r="G50">
        <f t="shared" si="0"/>
        <v>108000000</v>
      </c>
      <c r="H50">
        <f t="shared" si="1"/>
        <v>15.206033303465681</v>
      </c>
    </row>
    <row r="51" spans="1:8" x14ac:dyDescent="0.2">
      <c r="A51" t="s">
        <v>31</v>
      </c>
      <c r="B51" t="s">
        <v>7</v>
      </c>
      <c r="C51" t="s">
        <v>6</v>
      </c>
      <c r="D51">
        <v>2017</v>
      </c>
      <c r="E51">
        <v>157000</v>
      </c>
      <c r="F51">
        <f>_xlfn.XLOOKUP(A51,Feuil5!A:A,Feuil5!C:C)</f>
        <v>7102444</v>
      </c>
      <c r="G51">
        <f t="shared" si="0"/>
        <v>157000000</v>
      </c>
      <c r="H51">
        <f t="shared" si="1"/>
        <v>22.105066931889922</v>
      </c>
    </row>
    <row r="52" spans="1:8" x14ac:dyDescent="0.2">
      <c r="A52" t="s">
        <v>32</v>
      </c>
      <c r="B52" t="s">
        <v>5</v>
      </c>
      <c r="C52" t="s">
        <v>6</v>
      </c>
      <c r="D52">
        <v>2017</v>
      </c>
      <c r="E52">
        <v>0</v>
      </c>
      <c r="F52">
        <f>_xlfn.XLOOKUP(A52,Feuil5!A:A,Feuil5!C:C)</f>
        <v>19193234</v>
      </c>
      <c r="G52">
        <f t="shared" si="0"/>
        <v>0</v>
      </c>
      <c r="H52">
        <f t="shared" si="1"/>
        <v>0</v>
      </c>
    </row>
    <row r="53" spans="1:8" x14ac:dyDescent="0.2">
      <c r="A53" t="s">
        <v>32</v>
      </c>
      <c r="B53" t="s">
        <v>7</v>
      </c>
      <c r="C53" t="s">
        <v>6</v>
      </c>
      <c r="D53">
        <v>2017</v>
      </c>
      <c r="E53">
        <v>44000</v>
      </c>
      <c r="F53">
        <f>_xlfn.XLOOKUP(A53,Feuil5!A:A,Feuil5!C:C)</f>
        <v>19193234</v>
      </c>
      <c r="G53">
        <f t="shared" si="0"/>
        <v>44000000</v>
      </c>
      <c r="H53">
        <f t="shared" si="1"/>
        <v>2.2924745251373477</v>
      </c>
    </row>
    <row r="54" spans="1:8" x14ac:dyDescent="0.2">
      <c r="A54" t="s">
        <v>33</v>
      </c>
      <c r="B54" t="s">
        <v>5</v>
      </c>
      <c r="C54" t="s">
        <v>6</v>
      </c>
      <c r="D54">
        <v>2017</v>
      </c>
      <c r="E54">
        <v>12000</v>
      </c>
      <c r="F54">
        <f>_xlfn.XLOOKUP(A54,Feuil5!A:A,Feuil5!C:C)</f>
        <v>537498</v>
      </c>
      <c r="G54">
        <f t="shared" si="0"/>
        <v>12000000</v>
      </c>
      <c r="H54">
        <f t="shared" si="1"/>
        <v>22.325664467588716</v>
      </c>
    </row>
    <row r="55" spans="1:8" x14ac:dyDescent="0.2">
      <c r="A55" t="s">
        <v>33</v>
      </c>
      <c r="B55" t="s">
        <v>7</v>
      </c>
      <c r="C55" t="s">
        <v>6</v>
      </c>
      <c r="D55">
        <v>2017</v>
      </c>
      <c r="E55">
        <v>9000</v>
      </c>
      <c r="F55">
        <f>_xlfn.XLOOKUP(A55,Feuil5!A:A,Feuil5!C:C)</f>
        <v>537498</v>
      </c>
      <c r="G55">
        <f t="shared" si="0"/>
        <v>9000000</v>
      </c>
      <c r="H55">
        <f t="shared" si="1"/>
        <v>16.744248350691539</v>
      </c>
    </row>
    <row r="56" spans="1:8" x14ac:dyDescent="0.2">
      <c r="A56" t="s">
        <v>34</v>
      </c>
      <c r="B56" t="s">
        <v>5</v>
      </c>
      <c r="C56" t="s">
        <v>6</v>
      </c>
      <c r="D56">
        <v>2017</v>
      </c>
      <c r="E56">
        <v>10000</v>
      </c>
      <c r="F56">
        <f>_xlfn.XLOOKUP(A56,Feuil5!A:A,Feuil5!C:C)</f>
        <v>16009409</v>
      </c>
      <c r="G56">
        <f t="shared" si="0"/>
        <v>10000000</v>
      </c>
      <c r="H56">
        <f t="shared" si="1"/>
        <v>0.62463267694641322</v>
      </c>
    </row>
    <row r="57" spans="1:8" x14ac:dyDescent="0.2">
      <c r="A57" t="s">
        <v>34</v>
      </c>
      <c r="B57" t="s">
        <v>7</v>
      </c>
      <c r="C57" t="s">
        <v>6</v>
      </c>
      <c r="D57">
        <v>2017</v>
      </c>
      <c r="E57">
        <v>37000</v>
      </c>
      <c r="F57">
        <f>_xlfn.XLOOKUP(A57,Feuil5!A:A,Feuil5!C:C)</f>
        <v>16009409</v>
      </c>
      <c r="G57">
        <f t="shared" si="0"/>
        <v>37000000</v>
      </c>
      <c r="H57">
        <f t="shared" si="1"/>
        <v>2.3111409047017291</v>
      </c>
    </row>
    <row r="58" spans="1:8" x14ac:dyDescent="0.2">
      <c r="A58" t="s">
        <v>35</v>
      </c>
      <c r="B58" t="s">
        <v>5</v>
      </c>
      <c r="C58" t="s">
        <v>6</v>
      </c>
      <c r="D58">
        <v>2017</v>
      </c>
      <c r="E58">
        <v>0</v>
      </c>
      <c r="F58">
        <f>_xlfn.XLOOKUP(A58,Feuil5!A:A,Feuil5!C:C)</f>
        <v>24566073</v>
      </c>
      <c r="G58">
        <f t="shared" si="0"/>
        <v>0</v>
      </c>
      <c r="H58">
        <f t="shared" si="1"/>
        <v>0</v>
      </c>
    </row>
    <row r="59" spans="1:8" x14ac:dyDescent="0.2">
      <c r="A59" t="s">
        <v>35</v>
      </c>
      <c r="B59" t="s">
        <v>7</v>
      </c>
      <c r="C59" t="s">
        <v>6</v>
      </c>
      <c r="D59">
        <v>2017</v>
      </c>
      <c r="E59">
        <v>78000</v>
      </c>
      <c r="F59">
        <f>_xlfn.XLOOKUP(A59,Feuil5!A:A,Feuil5!C:C)</f>
        <v>24566073</v>
      </c>
      <c r="G59">
        <f t="shared" si="0"/>
        <v>78000000</v>
      </c>
      <c r="H59">
        <f t="shared" si="1"/>
        <v>3.175110649553146</v>
      </c>
    </row>
    <row r="60" spans="1:8" x14ac:dyDescent="0.2">
      <c r="A60" t="s">
        <v>36</v>
      </c>
      <c r="B60" t="s">
        <v>5</v>
      </c>
      <c r="C60" t="s">
        <v>6</v>
      </c>
      <c r="D60">
        <v>2017</v>
      </c>
      <c r="E60">
        <v>182000</v>
      </c>
      <c r="F60">
        <f>_xlfn.XLOOKUP(A60,Feuil5!A:A,Feuil5!C:C)</f>
        <v>36732095</v>
      </c>
      <c r="G60">
        <f t="shared" si="0"/>
        <v>182000000</v>
      </c>
      <c r="H60">
        <f t="shared" si="1"/>
        <v>4.9547949824261313</v>
      </c>
    </row>
    <row r="61" spans="1:8" x14ac:dyDescent="0.2">
      <c r="A61" t="s">
        <v>36</v>
      </c>
      <c r="B61" t="s">
        <v>7</v>
      </c>
      <c r="C61" t="s">
        <v>6</v>
      </c>
      <c r="D61">
        <v>2017</v>
      </c>
      <c r="E61">
        <v>1433000</v>
      </c>
      <c r="F61">
        <f>_xlfn.XLOOKUP(A61,Feuil5!A:A,Feuil5!C:C)</f>
        <v>36732095</v>
      </c>
      <c r="G61">
        <f t="shared" si="0"/>
        <v>1433000000</v>
      </c>
      <c r="H61">
        <f t="shared" si="1"/>
        <v>39.012204449542018</v>
      </c>
    </row>
    <row r="62" spans="1:8" x14ac:dyDescent="0.2">
      <c r="A62" t="s">
        <v>37</v>
      </c>
      <c r="B62" t="s">
        <v>5</v>
      </c>
      <c r="C62" t="s">
        <v>6</v>
      </c>
      <c r="D62">
        <v>2017</v>
      </c>
      <c r="E62">
        <v>155000</v>
      </c>
      <c r="F62">
        <f>_xlfn.XLOOKUP(A62,Feuil5!A:A,Feuil5!C:C)</f>
        <v>18470439</v>
      </c>
      <c r="G62">
        <f t="shared" si="0"/>
        <v>155000000</v>
      </c>
      <c r="H62">
        <f t="shared" si="1"/>
        <v>8.3917875476592627</v>
      </c>
    </row>
    <row r="63" spans="1:8" x14ac:dyDescent="0.2">
      <c r="A63" t="s">
        <v>37</v>
      </c>
      <c r="B63" t="s">
        <v>7</v>
      </c>
      <c r="C63" t="s">
        <v>6</v>
      </c>
      <c r="D63">
        <v>2017</v>
      </c>
      <c r="E63">
        <v>672000</v>
      </c>
      <c r="F63">
        <f>_xlfn.XLOOKUP(A63,Feuil5!A:A,Feuil5!C:C)</f>
        <v>18470439</v>
      </c>
      <c r="G63">
        <f t="shared" si="0"/>
        <v>672000000</v>
      </c>
      <c r="H63">
        <f t="shared" si="1"/>
        <v>36.382459561464671</v>
      </c>
    </row>
    <row r="64" spans="1:8" x14ac:dyDescent="0.2">
      <c r="A64" t="s">
        <v>177</v>
      </c>
      <c r="B64" t="s">
        <v>5</v>
      </c>
      <c r="C64" t="s">
        <v>6</v>
      </c>
      <c r="D64">
        <v>2017</v>
      </c>
      <c r="E64">
        <v>1543000</v>
      </c>
      <c r="F64">
        <f>_xlfn.XLOOKUP(A64,Feuil5!A:A,Feuil5!C:C)</f>
        <v>1452625244</v>
      </c>
      <c r="G64">
        <f t="shared" si="0"/>
        <v>1543000000</v>
      </c>
      <c r="H64">
        <f t="shared" si="1"/>
        <v>1.0622147772615742</v>
      </c>
    </row>
    <row r="65" spans="1:8" x14ac:dyDescent="0.2">
      <c r="A65" t="s">
        <v>177</v>
      </c>
      <c r="B65" t="s">
        <v>7</v>
      </c>
      <c r="C65" t="s">
        <v>6</v>
      </c>
      <c r="D65">
        <v>2017</v>
      </c>
      <c r="E65">
        <v>18715000</v>
      </c>
      <c r="F65">
        <f>_xlfn.XLOOKUP(A65,Feuil5!A:A,Feuil5!C:C)</f>
        <v>1452625244</v>
      </c>
      <c r="G65">
        <f t="shared" si="0"/>
        <v>18715000000</v>
      </c>
      <c r="H65">
        <f t="shared" si="1"/>
        <v>12.883570678192068</v>
      </c>
    </row>
    <row r="66" spans="1:8" x14ac:dyDescent="0.2">
      <c r="A66" t="s">
        <v>38</v>
      </c>
      <c r="B66" t="s">
        <v>5</v>
      </c>
      <c r="C66" t="s">
        <v>6</v>
      </c>
      <c r="D66">
        <v>2017</v>
      </c>
      <c r="E66">
        <v>907000</v>
      </c>
      <c r="F66">
        <f>_xlfn.XLOOKUP(A66,Feuil5!A:A,Feuil5!C:C)</f>
        <v>7306322</v>
      </c>
      <c r="G66">
        <f t="shared" si="0"/>
        <v>907000000</v>
      </c>
      <c r="H66">
        <f t="shared" si="1"/>
        <v>124.13906750893267</v>
      </c>
    </row>
    <row r="67" spans="1:8" x14ac:dyDescent="0.2">
      <c r="A67" t="s">
        <v>38</v>
      </c>
      <c r="B67" t="s">
        <v>7</v>
      </c>
      <c r="C67" t="s">
        <v>6</v>
      </c>
      <c r="D67">
        <v>2017</v>
      </c>
      <c r="E67">
        <v>391000</v>
      </c>
      <c r="F67">
        <f>_xlfn.XLOOKUP(A67,Feuil5!A:A,Feuil5!C:C)</f>
        <v>7306322</v>
      </c>
      <c r="G67">
        <f t="shared" ref="G67:G130" si="2">E67*1000</f>
        <v>391000000</v>
      </c>
      <c r="H67">
        <f t="shared" ref="H67:H130" si="3">G67/F67</f>
        <v>53.515298121270867</v>
      </c>
    </row>
    <row r="68" spans="1:8" x14ac:dyDescent="0.2">
      <c r="A68" t="s">
        <v>39</v>
      </c>
      <c r="B68" t="s">
        <v>5</v>
      </c>
      <c r="C68" t="s">
        <v>6</v>
      </c>
      <c r="D68">
        <v>2017</v>
      </c>
      <c r="E68">
        <v>23000</v>
      </c>
      <c r="F68">
        <f>_xlfn.XLOOKUP(A68,Feuil5!A:A,Feuil5!C:C)</f>
        <v>622585</v>
      </c>
      <c r="G68">
        <f t="shared" si="2"/>
        <v>23000000</v>
      </c>
      <c r="H68">
        <f t="shared" si="3"/>
        <v>36.942746773532932</v>
      </c>
    </row>
    <row r="69" spans="1:8" x14ac:dyDescent="0.2">
      <c r="A69" t="s">
        <v>39</v>
      </c>
      <c r="B69" t="s">
        <v>7</v>
      </c>
      <c r="C69" t="s">
        <v>6</v>
      </c>
      <c r="D69">
        <v>2017</v>
      </c>
      <c r="E69">
        <v>21000</v>
      </c>
      <c r="F69">
        <f>_xlfn.XLOOKUP(A69,Feuil5!A:A,Feuil5!C:C)</f>
        <v>622585</v>
      </c>
      <c r="G69">
        <f t="shared" si="2"/>
        <v>21000000</v>
      </c>
      <c r="H69">
        <f t="shared" si="3"/>
        <v>33.730334010617021</v>
      </c>
    </row>
    <row r="70" spans="1:8" x14ac:dyDescent="0.2">
      <c r="A70" t="s">
        <v>40</v>
      </c>
      <c r="B70" t="s">
        <v>5</v>
      </c>
      <c r="C70" t="s">
        <v>6</v>
      </c>
      <c r="D70">
        <v>2017</v>
      </c>
      <c r="E70">
        <v>452000</v>
      </c>
      <c r="F70">
        <f>_xlfn.XLOOKUP(A70,Feuil5!A:A,Feuil5!C:C)</f>
        <v>1421021791</v>
      </c>
      <c r="G70">
        <f t="shared" si="2"/>
        <v>452000000</v>
      </c>
      <c r="H70">
        <f t="shared" si="3"/>
        <v>0.31808097726771595</v>
      </c>
    </row>
    <row r="71" spans="1:8" x14ac:dyDescent="0.2">
      <c r="A71" t="s">
        <v>40</v>
      </c>
      <c r="B71" t="s">
        <v>7</v>
      </c>
      <c r="C71" t="s">
        <v>6</v>
      </c>
      <c r="D71">
        <v>2017</v>
      </c>
      <c r="E71">
        <v>17518000</v>
      </c>
      <c r="F71">
        <f>_xlfn.XLOOKUP(A71,Feuil5!A:A,Feuil5!C:C)</f>
        <v>1421021791</v>
      </c>
      <c r="G71">
        <f t="shared" si="2"/>
        <v>17518000000</v>
      </c>
      <c r="H71">
        <f t="shared" si="3"/>
        <v>12.327749026052761</v>
      </c>
    </row>
    <row r="72" spans="1:8" x14ac:dyDescent="0.2">
      <c r="A72" t="s">
        <v>41</v>
      </c>
      <c r="B72" t="s">
        <v>5</v>
      </c>
      <c r="C72" t="s">
        <v>6</v>
      </c>
      <c r="D72">
        <v>2017</v>
      </c>
      <c r="E72">
        <v>161000</v>
      </c>
      <c r="F72">
        <f>_xlfn.XLOOKUP(A72,Feuil5!A:A,Feuil5!C:C)</f>
        <v>23674546</v>
      </c>
      <c r="G72">
        <f t="shared" si="2"/>
        <v>161000000</v>
      </c>
      <c r="H72">
        <f t="shared" si="3"/>
        <v>6.8005527962394714</v>
      </c>
    </row>
    <row r="73" spans="1:8" x14ac:dyDescent="0.2">
      <c r="A73" t="s">
        <v>41</v>
      </c>
      <c r="B73" t="s">
        <v>7</v>
      </c>
      <c r="C73" t="s">
        <v>6</v>
      </c>
      <c r="D73">
        <v>2017</v>
      </c>
      <c r="E73">
        <v>785000</v>
      </c>
      <c r="F73">
        <f>_xlfn.XLOOKUP(A73,Feuil5!A:A,Feuil5!C:C)</f>
        <v>23674546</v>
      </c>
      <c r="G73">
        <f t="shared" si="2"/>
        <v>785000000</v>
      </c>
      <c r="H73">
        <f t="shared" si="3"/>
        <v>33.157974813962639</v>
      </c>
    </row>
    <row r="74" spans="1:8" x14ac:dyDescent="0.2">
      <c r="A74" t="s">
        <v>42</v>
      </c>
      <c r="B74" t="s">
        <v>5</v>
      </c>
      <c r="C74" t="s">
        <v>6</v>
      </c>
      <c r="D74">
        <v>2017</v>
      </c>
      <c r="E74">
        <v>14000</v>
      </c>
      <c r="F74">
        <f>_xlfn.XLOOKUP(A74,Feuil5!A:A,Feuil5!C:C)</f>
        <v>1179678</v>
      </c>
      <c r="G74">
        <f t="shared" si="2"/>
        <v>14000000</v>
      </c>
      <c r="H74">
        <f t="shared" si="3"/>
        <v>11.867645238785499</v>
      </c>
    </row>
    <row r="75" spans="1:8" x14ac:dyDescent="0.2">
      <c r="A75" t="s">
        <v>42</v>
      </c>
      <c r="B75" t="s">
        <v>7</v>
      </c>
      <c r="C75" t="s">
        <v>6</v>
      </c>
      <c r="D75">
        <v>2017</v>
      </c>
      <c r="E75">
        <v>30000</v>
      </c>
      <c r="F75">
        <f>_xlfn.XLOOKUP(A75,Feuil5!A:A,Feuil5!C:C)</f>
        <v>1179678</v>
      </c>
      <c r="G75">
        <f t="shared" si="2"/>
        <v>30000000</v>
      </c>
      <c r="H75">
        <f t="shared" si="3"/>
        <v>25.430668368826069</v>
      </c>
    </row>
    <row r="76" spans="1:8" x14ac:dyDescent="0.2">
      <c r="A76" t="s">
        <v>43</v>
      </c>
      <c r="B76" t="s">
        <v>5</v>
      </c>
      <c r="C76" t="s">
        <v>6</v>
      </c>
      <c r="D76">
        <v>2017</v>
      </c>
      <c r="E76">
        <v>78000</v>
      </c>
      <c r="F76">
        <f>_xlfn.XLOOKUP(A76,Feuil5!A:A,Feuil5!C:C)</f>
        <v>48909839</v>
      </c>
      <c r="G76">
        <f t="shared" si="2"/>
        <v>78000000</v>
      </c>
      <c r="H76">
        <f t="shared" si="3"/>
        <v>1.5947711461491418</v>
      </c>
    </row>
    <row r="77" spans="1:8" x14ac:dyDescent="0.2">
      <c r="A77" t="s">
        <v>43</v>
      </c>
      <c r="B77" t="s">
        <v>7</v>
      </c>
      <c r="C77" t="s">
        <v>6</v>
      </c>
      <c r="D77">
        <v>2017</v>
      </c>
      <c r="E77">
        <v>1565000</v>
      </c>
      <c r="F77">
        <f>_xlfn.XLOOKUP(A77,Feuil5!A:A,Feuil5!C:C)</f>
        <v>48909839</v>
      </c>
      <c r="G77">
        <f t="shared" si="2"/>
        <v>1565000000</v>
      </c>
      <c r="H77">
        <f t="shared" si="3"/>
        <v>31.997651842607784</v>
      </c>
    </row>
    <row r="78" spans="1:8" x14ac:dyDescent="0.2">
      <c r="A78" t="s">
        <v>44</v>
      </c>
      <c r="B78" t="s">
        <v>5</v>
      </c>
      <c r="C78" t="s">
        <v>6</v>
      </c>
      <c r="D78">
        <v>2017</v>
      </c>
      <c r="E78">
        <v>104000</v>
      </c>
      <c r="F78">
        <f>_xlfn.XLOOKUP(A78,Feuil5!A:A,Feuil5!C:C)</f>
        <v>5110695</v>
      </c>
      <c r="G78">
        <f t="shared" si="2"/>
        <v>104000000</v>
      </c>
      <c r="H78">
        <f t="shared" si="3"/>
        <v>20.349482800284502</v>
      </c>
    </row>
    <row r="79" spans="1:8" x14ac:dyDescent="0.2">
      <c r="A79" t="s">
        <v>44</v>
      </c>
      <c r="B79" t="s">
        <v>7</v>
      </c>
      <c r="C79" t="s">
        <v>6</v>
      </c>
      <c r="D79">
        <v>2017</v>
      </c>
      <c r="E79">
        <v>110000</v>
      </c>
      <c r="F79">
        <f>_xlfn.XLOOKUP(A79,Feuil5!A:A,Feuil5!C:C)</f>
        <v>5110695</v>
      </c>
      <c r="G79">
        <f t="shared" si="2"/>
        <v>110000000</v>
      </c>
      <c r="H79">
        <f t="shared" si="3"/>
        <v>21.523491423377838</v>
      </c>
    </row>
    <row r="80" spans="1:8" x14ac:dyDescent="0.2">
      <c r="A80" t="s">
        <v>45</v>
      </c>
      <c r="B80" t="s">
        <v>5</v>
      </c>
      <c r="C80" t="s">
        <v>6</v>
      </c>
      <c r="D80">
        <v>2017</v>
      </c>
      <c r="E80">
        <v>17000</v>
      </c>
      <c r="F80">
        <f>_xlfn.XLOOKUP(A80,Feuil5!A:A,Feuil5!C:C)</f>
        <v>4949954</v>
      </c>
      <c r="G80">
        <f t="shared" si="2"/>
        <v>17000000</v>
      </c>
      <c r="H80">
        <f t="shared" si="3"/>
        <v>3.434375349750725</v>
      </c>
    </row>
    <row r="81" spans="1:8" x14ac:dyDescent="0.2">
      <c r="A81" t="s">
        <v>45</v>
      </c>
      <c r="B81" t="s">
        <v>7</v>
      </c>
      <c r="C81" t="s">
        <v>6</v>
      </c>
      <c r="D81">
        <v>2017</v>
      </c>
      <c r="E81">
        <v>131000</v>
      </c>
      <c r="F81">
        <f>_xlfn.XLOOKUP(A81,Feuil5!A:A,Feuil5!C:C)</f>
        <v>4949954</v>
      </c>
      <c r="G81">
        <f t="shared" si="2"/>
        <v>131000000</v>
      </c>
      <c r="H81">
        <f t="shared" si="3"/>
        <v>26.464892401020293</v>
      </c>
    </row>
    <row r="82" spans="1:8" x14ac:dyDescent="0.2">
      <c r="A82" t="s">
        <v>46</v>
      </c>
      <c r="B82" t="s">
        <v>5</v>
      </c>
      <c r="C82" t="s">
        <v>6</v>
      </c>
      <c r="D82">
        <v>2017</v>
      </c>
      <c r="E82">
        <v>7000</v>
      </c>
      <c r="F82">
        <f>_xlfn.XLOOKUP(A82,Feuil5!A:A,Feuil5!C:C)</f>
        <v>24437470</v>
      </c>
      <c r="G82">
        <f t="shared" si="2"/>
        <v>7000000</v>
      </c>
      <c r="H82">
        <f t="shared" si="3"/>
        <v>0.28644536443420698</v>
      </c>
    </row>
    <row r="83" spans="1:8" x14ac:dyDescent="0.2">
      <c r="A83" t="s">
        <v>46</v>
      </c>
      <c r="B83" t="s">
        <v>7</v>
      </c>
      <c r="C83" t="s">
        <v>6</v>
      </c>
      <c r="D83">
        <v>2017</v>
      </c>
      <c r="E83">
        <v>62000</v>
      </c>
      <c r="F83">
        <f>_xlfn.XLOOKUP(A83,Feuil5!A:A,Feuil5!C:C)</f>
        <v>24437470</v>
      </c>
      <c r="G83">
        <f t="shared" si="2"/>
        <v>62000000</v>
      </c>
      <c r="H83">
        <f t="shared" si="3"/>
        <v>2.537087513560119</v>
      </c>
    </row>
    <row r="84" spans="1:8" x14ac:dyDescent="0.2">
      <c r="A84" t="s">
        <v>47</v>
      </c>
      <c r="B84" t="s">
        <v>5</v>
      </c>
      <c r="C84" t="s">
        <v>6</v>
      </c>
      <c r="D84">
        <v>2017</v>
      </c>
      <c r="E84">
        <v>24000</v>
      </c>
      <c r="F84">
        <f>_xlfn.XLOOKUP(A84,Feuil5!A:A,Feuil5!C:C)</f>
        <v>4182857</v>
      </c>
      <c r="G84">
        <f t="shared" si="2"/>
        <v>24000000</v>
      </c>
      <c r="H84">
        <f t="shared" si="3"/>
        <v>5.7377051139926607</v>
      </c>
    </row>
    <row r="85" spans="1:8" x14ac:dyDescent="0.2">
      <c r="A85" t="s">
        <v>47</v>
      </c>
      <c r="B85" t="s">
        <v>7</v>
      </c>
      <c r="C85" t="s">
        <v>6</v>
      </c>
      <c r="D85">
        <v>2017</v>
      </c>
      <c r="E85">
        <v>45000</v>
      </c>
      <c r="F85">
        <f>_xlfn.XLOOKUP(A85,Feuil5!A:A,Feuil5!C:C)</f>
        <v>4182857</v>
      </c>
      <c r="G85">
        <f t="shared" si="2"/>
        <v>45000000</v>
      </c>
      <c r="H85">
        <f t="shared" si="3"/>
        <v>10.758197088736239</v>
      </c>
    </row>
    <row r="86" spans="1:8" x14ac:dyDescent="0.2">
      <c r="A86" t="s">
        <v>48</v>
      </c>
      <c r="B86" t="s">
        <v>5</v>
      </c>
      <c r="C86" t="s">
        <v>6</v>
      </c>
      <c r="D86">
        <v>2017</v>
      </c>
      <c r="E86">
        <v>312000</v>
      </c>
      <c r="F86">
        <f>_xlfn.XLOOKUP(A86,Feuil5!A:A,Feuil5!C:C)</f>
        <v>11339254</v>
      </c>
      <c r="G86">
        <f t="shared" si="2"/>
        <v>312000000</v>
      </c>
      <c r="H86">
        <f t="shared" si="3"/>
        <v>27.515037585364965</v>
      </c>
    </row>
    <row r="87" spans="1:8" x14ac:dyDescent="0.2">
      <c r="A87" t="s">
        <v>48</v>
      </c>
      <c r="B87" t="s">
        <v>7</v>
      </c>
      <c r="C87" t="s">
        <v>6</v>
      </c>
      <c r="D87">
        <v>2017</v>
      </c>
      <c r="E87">
        <v>269000</v>
      </c>
      <c r="F87">
        <f>_xlfn.XLOOKUP(A87,Feuil5!A:A,Feuil5!C:C)</f>
        <v>11339254</v>
      </c>
      <c r="G87">
        <f t="shared" si="2"/>
        <v>269000000</v>
      </c>
      <c r="H87">
        <f t="shared" si="3"/>
        <v>23.72290099507428</v>
      </c>
    </row>
    <row r="88" spans="1:8" x14ac:dyDescent="0.2">
      <c r="A88" t="s">
        <v>49</v>
      </c>
      <c r="B88" t="s">
        <v>5</v>
      </c>
      <c r="C88" t="s">
        <v>6</v>
      </c>
      <c r="D88">
        <v>2017</v>
      </c>
      <c r="E88">
        <v>133000</v>
      </c>
      <c r="F88">
        <f>_xlfn.XLOOKUP(A88,Feuil5!A:A,Feuil5!C:C)</f>
        <v>5732274</v>
      </c>
      <c r="G88">
        <f t="shared" si="2"/>
        <v>133000000</v>
      </c>
      <c r="H88">
        <f t="shared" si="3"/>
        <v>23.201961385656023</v>
      </c>
    </row>
    <row r="89" spans="1:8" x14ac:dyDescent="0.2">
      <c r="A89" t="s">
        <v>49</v>
      </c>
      <c r="B89" t="s">
        <v>7</v>
      </c>
      <c r="C89" t="s">
        <v>6</v>
      </c>
      <c r="D89">
        <v>2017</v>
      </c>
      <c r="E89">
        <v>166000</v>
      </c>
      <c r="F89">
        <f>_xlfn.XLOOKUP(A89,Feuil5!A:A,Feuil5!C:C)</f>
        <v>5732274</v>
      </c>
      <c r="G89">
        <f t="shared" si="2"/>
        <v>166000000</v>
      </c>
      <c r="H89">
        <f t="shared" si="3"/>
        <v>28.958839022698495</v>
      </c>
    </row>
    <row r="90" spans="1:8" x14ac:dyDescent="0.2">
      <c r="A90" t="s">
        <v>50</v>
      </c>
      <c r="B90" t="s">
        <v>5</v>
      </c>
      <c r="C90" t="s">
        <v>6</v>
      </c>
      <c r="D90">
        <v>2017</v>
      </c>
      <c r="E90">
        <v>3000</v>
      </c>
      <c r="F90">
        <f>_xlfn.XLOOKUP(A90,Feuil5!A:A,Feuil5!C:C)</f>
        <v>944099</v>
      </c>
      <c r="G90">
        <f t="shared" si="2"/>
        <v>3000000</v>
      </c>
      <c r="H90">
        <f t="shared" si="3"/>
        <v>3.1776328541816059</v>
      </c>
    </row>
    <row r="91" spans="1:8" x14ac:dyDescent="0.2">
      <c r="A91" t="s">
        <v>50</v>
      </c>
      <c r="B91" t="s">
        <v>7</v>
      </c>
      <c r="C91" t="s">
        <v>6</v>
      </c>
      <c r="D91">
        <v>2017</v>
      </c>
      <c r="E91">
        <v>3000</v>
      </c>
      <c r="F91">
        <f>_xlfn.XLOOKUP(A91,Feuil5!A:A,Feuil5!C:C)</f>
        <v>944099</v>
      </c>
      <c r="G91">
        <f t="shared" si="2"/>
        <v>3000000</v>
      </c>
      <c r="H91">
        <f t="shared" si="3"/>
        <v>3.1776328541816059</v>
      </c>
    </row>
    <row r="92" spans="1:8" x14ac:dyDescent="0.2">
      <c r="A92" t="s">
        <v>51</v>
      </c>
      <c r="B92" t="s">
        <v>5</v>
      </c>
      <c r="C92" t="s">
        <v>6</v>
      </c>
      <c r="D92">
        <v>2017</v>
      </c>
      <c r="E92">
        <v>4000</v>
      </c>
      <c r="F92">
        <f>_xlfn.XLOOKUP(A92,Feuil5!A:A,Feuil5!C:C)</f>
        <v>71458</v>
      </c>
      <c r="G92">
        <f t="shared" si="2"/>
        <v>4000000</v>
      </c>
      <c r="H92">
        <f t="shared" si="3"/>
        <v>55.976937501749276</v>
      </c>
    </row>
    <row r="93" spans="1:8" x14ac:dyDescent="0.2">
      <c r="A93" t="s">
        <v>51</v>
      </c>
      <c r="B93" t="s">
        <v>7</v>
      </c>
      <c r="C93" t="s">
        <v>6</v>
      </c>
      <c r="D93">
        <v>2017</v>
      </c>
      <c r="E93">
        <v>3000</v>
      </c>
      <c r="F93">
        <f>_xlfn.XLOOKUP(A93,Feuil5!A:A,Feuil5!C:C)</f>
        <v>71458</v>
      </c>
      <c r="G93">
        <f t="shared" si="2"/>
        <v>3000000</v>
      </c>
      <c r="H93">
        <f t="shared" si="3"/>
        <v>41.982703126311961</v>
      </c>
    </row>
    <row r="94" spans="1:8" x14ac:dyDescent="0.2">
      <c r="A94" t="s">
        <v>52</v>
      </c>
      <c r="B94" t="s">
        <v>5</v>
      </c>
      <c r="C94" t="s">
        <v>6</v>
      </c>
      <c r="D94">
        <v>2017</v>
      </c>
      <c r="E94">
        <v>110000</v>
      </c>
      <c r="F94">
        <f>_xlfn.XLOOKUP(A94,Feuil5!A:A,Feuil5!C:C)</f>
        <v>96442591</v>
      </c>
      <c r="G94">
        <f t="shared" si="2"/>
        <v>110000000</v>
      </c>
      <c r="H94">
        <f t="shared" si="3"/>
        <v>1.1405749146660733</v>
      </c>
    </row>
    <row r="95" spans="1:8" x14ac:dyDescent="0.2">
      <c r="A95" t="s">
        <v>52</v>
      </c>
      <c r="B95" t="s">
        <v>7</v>
      </c>
      <c r="C95" t="s">
        <v>6</v>
      </c>
      <c r="D95">
        <v>2017</v>
      </c>
      <c r="E95">
        <v>1250000</v>
      </c>
      <c r="F95">
        <f>_xlfn.XLOOKUP(A95,Feuil5!A:A,Feuil5!C:C)</f>
        <v>96442591</v>
      </c>
      <c r="G95">
        <f t="shared" si="2"/>
        <v>1250000000</v>
      </c>
      <c r="H95">
        <f t="shared" si="3"/>
        <v>12.961078575750832</v>
      </c>
    </row>
    <row r="96" spans="1:8" x14ac:dyDescent="0.2">
      <c r="A96" t="s">
        <v>53</v>
      </c>
      <c r="B96" t="s">
        <v>5</v>
      </c>
      <c r="C96" t="s">
        <v>6</v>
      </c>
      <c r="D96">
        <v>2017</v>
      </c>
      <c r="E96">
        <v>16000</v>
      </c>
      <c r="F96">
        <f>_xlfn.XLOOKUP(A96,Feuil5!A:A,Feuil5!C:C)</f>
        <v>6388126</v>
      </c>
      <c r="G96">
        <f t="shared" si="2"/>
        <v>16000000</v>
      </c>
      <c r="H96">
        <f t="shared" si="3"/>
        <v>2.504646902706678</v>
      </c>
    </row>
    <row r="97" spans="1:8" x14ac:dyDescent="0.2">
      <c r="A97" t="s">
        <v>53</v>
      </c>
      <c r="B97" t="s">
        <v>7</v>
      </c>
      <c r="C97" t="s">
        <v>6</v>
      </c>
      <c r="D97">
        <v>2017</v>
      </c>
      <c r="E97">
        <v>131000</v>
      </c>
      <c r="F97">
        <f>_xlfn.XLOOKUP(A97,Feuil5!A:A,Feuil5!C:C)</f>
        <v>6388126</v>
      </c>
      <c r="G97">
        <f t="shared" si="2"/>
        <v>131000000</v>
      </c>
      <c r="H97">
        <f t="shared" si="3"/>
        <v>20.506796515910924</v>
      </c>
    </row>
    <row r="98" spans="1:8" x14ac:dyDescent="0.2">
      <c r="A98" t="s">
        <v>54</v>
      </c>
      <c r="B98" t="s">
        <v>5</v>
      </c>
      <c r="C98" t="s">
        <v>6</v>
      </c>
      <c r="D98">
        <v>2017</v>
      </c>
      <c r="E98">
        <v>433000</v>
      </c>
      <c r="F98">
        <f>_xlfn.XLOOKUP(A98,Feuil5!A:A,Feuil5!C:C)</f>
        <v>9487203</v>
      </c>
      <c r="G98">
        <f t="shared" si="2"/>
        <v>433000000</v>
      </c>
      <c r="H98">
        <f t="shared" si="3"/>
        <v>45.640427426292028</v>
      </c>
    </row>
    <row r="99" spans="1:8" x14ac:dyDescent="0.2">
      <c r="A99" t="s">
        <v>54</v>
      </c>
      <c r="B99" t="s">
        <v>7</v>
      </c>
      <c r="C99" t="s">
        <v>6</v>
      </c>
      <c r="D99">
        <v>2017</v>
      </c>
      <c r="E99">
        <v>412000</v>
      </c>
      <c r="F99">
        <f>_xlfn.XLOOKUP(A99,Feuil5!A:A,Feuil5!C:C)</f>
        <v>9487203</v>
      </c>
      <c r="G99">
        <f t="shared" si="2"/>
        <v>412000000</v>
      </c>
      <c r="H99">
        <f t="shared" si="3"/>
        <v>43.426919398688952</v>
      </c>
    </row>
    <row r="100" spans="1:8" x14ac:dyDescent="0.2">
      <c r="A100" t="s">
        <v>55</v>
      </c>
      <c r="B100" t="s">
        <v>5</v>
      </c>
      <c r="C100" t="s">
        <v>6</v>
      </c>
      <c r="D100">
        <v>2017</v>
      </c>
      <c r="E100">
        <v>0</v>
      </c>
      <c r="F100">
        <f>_xlfn.XLOOKUP(A100,Feuil5!A:A,Feuil5!C:C)</f>
        <v>16785361</v>
      </c>
      <c r="G100">
        <f t="shared" si="2"/>
        <v>0</v>
      </c>
      <c r="H100">
        <f t="shared" si="3"/>
        <v>0</v>
      </c>
    </row>
    <row r="101" spans="1:8" x14ac:dyDescent="0.2">
      <c r="A101" t="s">
        <v>55</v>
      </c>
      <c r="B101" t="s">
        <v>7</v>
      </c>
      <c r="C101" t="s">
        <v>6</v>
      </c>
      <c r="D101">
        <v>2017</v>
      </c>
      <c r="E101">
        <v>324000</v>
      </c>
      <c r="F101">
        <f>_xlfn.XLOOKUP(A101,Feuil5!A:A,Feuil5!C:C)</f>
        <v>16785361</v>
      </c>
      <c r="G101">
        <f t="shared" si="2"/>
        <v>324000000</v>
      </c>
      <c r="H101">
        <f t="shared" si="3"/>
        <v>19.302533916309574</v>
      </c>
    </row>
    <row r="102" spans="1:8" x14ac:dyDescent="0.2">
      <c r="A102" t="s">
        <v>56</v>
      </c>
      <c r="B102" t="s">
        <v>5</v>
      </c>
      <c r="C102" t="s">
        <v>6</v>
      </c>
      <c r="D102">
        <v>2017</v>
      </c>
      <c r="E102">
        <v>205000</v>
      </c>
      <c r="F102">
        <f>_xlfn.XLOOKUP(A102,Feuil5!A:A,Feuil5!C:C)</f>
        <v>46647428</v>
      </c>
      <c r="G102">
        <f t="shared" si="2"/>
        <v>205000000</v>
      </c>
      <c r="H102">
        <f t="shared" si="3"/>
        <v>4.394668876491969</v>
      </c>
    </row>
    <row r="103" spans="1:8" x14ac:dyDescent="0.2">
      <c r="A103" t="s">
        <v>56</v>
      </c>
      <c r="B103" t="s">
        <v>7</v>
      </c>
      <c r="C103" t="s">
        <v>6</v>
      </c>
      <c r="D103">
        <v>2017</v>
      </c>
      <c r="E103">
        <v>1418000</v>
      </c>
      <c r="F103">
        <f>_xlfn.XLOOKUP(A103,Feuil5!A:A,Feuil5!C:C)</f>
        <v>46647428</v>
      </c>
      <c r="G103">
        <f t="shared" si="2"/>
        <v>1418000000</v>
      </c>
      <c r="H103">
        <f t="shared" si="3"/>
        <v>30.398246179832253</v>
      </c>
    </row>
    <row r="104" spans="1:8" x14ac:dyDescent="0.2">
      <c r="A104" t="s">
        <v>57</v>
      </c>
      <c r="B104" t="s">
        <v>5</v>
      </c>
      <c r="C104" t="s">
        <v>6</v>
      </c>
      <c r="D104">
        <v>2017</v>
      </c>
      <c r="E104">
        <v>21000</v>
      </c>
      <c r="F104">
        <f>_xlfn.XLOOKUP(A104,Feuil5!A:A,Feuil5!C:C)</f>
        <v>1319390</v>
      </c>
      <c r="G104">
        <f t="shared" si="2"/>
        <v>21000000</v>
      </c>
      <c r="H104">
        <f t="shared" si="3"/>
        <v>15.916446236518391</v>
      </c>
    </row>
    <row r="105" spans="1:8" x14ac:dyDescent="0.2">
      <c r="A105" t="s">
        <v>57</v>
      </c>
      <c r="B105" t="s">
        <v>7</v>
      </c>
      <c r="C105" t="s">
        <v>6</v>
      </c>
      <c r="D105">
        <v>2017</v>
      </c>
      <c r="E105">
        <v>28000</v>
      </c>
      <c r="F105">
        <f>_xlfn.XLOOKUP(A105,Feuil5!A:A,Feuil5!C:C)</f>
        <v>1319390</v>
      </c>
      <c r="G105">
        <f t="shared" si="2"/>
        <v>28000000</v>
      </c>
      <c r="H105">
        <f t="shared" si="3"/>
        <v>21.221928315357854</v>
      </c>
    </row>
    <row r="106" spans="1:8" x14ac:dyDescent="0.2">
      <c r="A106" t="s">
        <v>58</v>
      </c>
      <c r="B106" t="s">
        <v>5</v>
      </c>
      <c r="C106" t="s">
        <v>6</v>
      </c>
      <c r="D106">
        <v>2017</v>
      </c>
      <c r="E106">
        <v>2000</v>
      </c>
      <c r="F106">
        <f>_xlfn.XLOOKUP(A106,Feuil5!A:A,Feuil5!C:C)</f>
        <v>1124805</v>
      </c>
      <c r="G106">
        <f t="shared" si="2"/>
        <v>2000000</v>
      </c>
      <c r="H106">
        <f t="shared" si="3"/>
        <v>1.7780859793475314</v>
      </c>
    </row>
    <row r="107" spans="1:8" x14ac:dyDescent="0.2">
      <c r="A107" t="s">
        <v>58</v>
      </c>
      <c r="B107" t="s">
        <v>7</v>
      </c>
      <c r="C107" t="s">
        <v>6</v>
      </c>
      <c r="D107">
        <v>2017</v>
      </c>
      <c r="E107">
        <v>7000</v>
      </c>
      <c r="F107">
        <f>_xlfn.XLOOKUP(A107,Feuil5!A:A,Feuil5!C:C)</f>
        <v>1124805</v>
      </c>
      <c r="G107">
        <f t="shared" si="2"/>
        <v>7000000</v>
      </c>
      <c r="H107">
        <f t="shared" si="3"/>
        <v>6.2233009277163598</v>
      </c>
    </row>
    <row r="108" spans="1:8" x14ac:dyDescent="0.2">
      <c r="A108" t="s">
        <v>59</v>
      </c>
      <c r="B108" t="s">
        <v>5</v>
      </c>
      <c r="C108" t="s">
        <v>6</v>
      </c>
      <c r="D108">
        <v>2017</v>
      </c>
      <c r="E108">
        <v>123000</v>
      </c>
      <c r="F108">
        <f>_xlfn.XLOOKUP(A108,Feuil5!A:A,Feuil5!C:C)</f>
        <v>325084756</v>
      </c>
      <c r="G108">
        <f t="shared" si="2"/>
        <v>123000000</v>
      </c>
      <c r="H108">
        <f t="shared" si="3"/>
        <v>0.37836286608283781</v>
      </c>
    </row>
    <row r="109" spans="1:8" x14ac:dyDescent="0.2">
      <c r="A109" t="s">
        <v>59</v>
      </c>
      <c r="B109" t="s">
        <v>7</v>
      </c>
      <c r="C109" t="s">
        <v>6</v>
      </c>
      <c r="D109">
        <v>2017</v>
      </c>
      <c r="E109">
        <v>18100000</v>
      </c>
      <c r="F109">
        <f>_xlfn.XLOOKUP(A109,Feuil5!A:A,Feuil5!C:C)</f>
        <v>325084756</v>
      </c>
      <c r="G109">
        <f t="shared" si="2"/>
        <v>18100000000</v>
      </c>
      <c r="H109">
        <f t="shared" si="3"/>
        <v>55.677787610563932</v>
      </c>
    </row>
    <row r="110" spans="1:8" x14ac:dyDescent="0.2">
      <c r="A110" t="s">
        <v>60</v>
      </c>
      <c r="B110" t="s">
        <v>5</v>
      </c>
      <c r="C110" t="s">
        <v>6</v>
      </c>
      <c r="D110">
        <v>2017</v>
      </c>
      <c r="E110">
        <v>1000</v>
      </c>
      <c r="F110">
        <f>_xlfn.XLOOKUP(A110,Feuil5!A:A,Feuil5!C:C)</f>
        <v>106399924</v>
      </c>
      <c r="G110">
        <f t="shared" si="2"/>
        <v>1000000</v>
      </c>
      <c r="H110">
        <f t="shared" si="3"/>
        <v>9.3985029538178992E-3</v>
      </c>
    </row>
    <row r="111" spans="1:8" x14ac:dyDescent="0.2">
      <c r="A111" t="s">
        <v>60</v>
      </c>
      <c r="B111" t="s">
        <v>7</v>
      </c>
      <c r="C111" t="s">
        <v>6</v>
      </c>
      <c r="D111">
        <v>2017</v>
      </c>
      <c r="E111">
        <v>14000</v>
      </c>
      <c r="F111">
        <f>_xlfn.XLOOKUP(A111,Feuil5!A:A,Feuil5!C:C)</f>
        <v>106399924</v>
      </c>
      <c r="G111">
        <f t="shared" si="2"/>
        <v>14000000</v>
      </c>
      <c r="H111">
        <f t="shared" si="3"/>
        <v>0.13157904135345058</v>
      </c>
    </row>
    <row r="112" spans="1:8" x14ac:dyDescent="0.2">
      <c r="A112" t="s">
        <v>61</v>
      </c>
      <c r="B112" t="s">
        <v>5</v>
      </c>
      <c r="C112" t="s">
        <v>6</v>
      </c>
      <c r="D112">
        <v>2017</v>
      </c>
      <c r="E112">
        <v>226000</v>
      </c>
      <c r="F112">
        <f>_xlfn.XLOOKUP(A112,Feuil5!A:A,Feuil5!C:C)</f>
        <v>145530082</v>
      </c>
      <c r="G112">
        <f t="shared" si="2"/>
        <v>226000000</v>
      </c>
      <c r="H112">
        <f t="shared" si="3"/>
        <v>1.5529435350692649</v>
      </c>
    </row>
    <row r="113" spans="1:8" x14ac:dyDescent="0.2">
      <c r="A113" t="s">
        <v>61</v>
      </c>
      <c r="B113" t="s">
        <v>7</v>
      </c>
      <c r="C113" t="s">
        <v>6</v>
      </c>
      <c r="D113">
        <v>2017</v>
      </c>
      <c r="E113">
        <v>4509000</v>
      </c>
      <c r="F113">
        <f>_xlfn.XLOOKUP(A113,Feuil5!A:A,Feuil5!C:C)</f>
        <v>145530082</v>
      </c>
      <c r="G113">
        <f t="shared" si="2"/>
        <v>4509000000</v>
      </c>
      <c r="H113">
        <f t="shared" si="3"/>
        <v>30.983284954103166</v>
      </c>
    </row>
    <row r="114" spans="1:8" x14ac:dyDescent="0.2">
      <c r="A114" t="s">
        <v>62</v>
      </c>
      <c r="B114" t="s">
        <v>5</v>
      </c>
      <c r="C114" t="s">
        <v>6</v>
      </c>
      <c r="D114">
        <v>2017</v>
      </c>
      <c r="E114">
        <v>3000</v>
      </c>
      <c r="F114">
        <f>_xlfn.XLOOKUP(A114,Feuil5!A:A,Feuil5!C:C)</f>
        <v>877459</v>
      </c>
      <c r="G114">
        <f t="shared" si="2"/>
        <v>3000000</v>
      </c>
      <c r="H114">
        <f t="shared" si="3"/>
        <v>3.4189631652305121</v>
      </c>
    </row>
    <row r="115" spans="1:8" x14ac:dyDescent="0.2">
      <c r="A115" t="s">
        <v>62</v>
      </c>
      <c r="B115" t="s">
        <v>7</v>
      </c>
      <c r="C115" t="s">
        <v>6</v>
      </c>
      <c r="D115">
        <v>2017</v>
      </c>
      <c r="E115">
        <v>25000</v>
      </c>
      <c r="F115">
        <f>_xlfn.XLOOKUP(A115,Feuil5!A:A,Feuil5!C:C)</f>
        <v>877459</v>
      </c>
      <c r="G115">
        <f t="shared" si="2"/>
        <v>25000000</v>
      </c>
      <c r="H115">
        <f t="shared" si="3"/>
        <v>28.491359710254269</v>
      </c>
    </row>
    <row r="116" spans="1:8" x14ac:dyDescent="0.2">
      <c r="A116" t="s">
        <v>63</v>
      </c>
      <c r="B116" t="s">
        <v>5</v>
      </c>
      <c r="C116" t="s">
        <v>6</v>
      </c>
      <c r="D116">
        <v>2017</v>
      </c>
      <c r="E116">
        <v>16000</v>
      </c>
      <c r="F116">
        <f>_xlfn.XLOOKUP(A116,Feuil5!A:A,Feuil5!C:C)</f>
        <v>5511371</v>
      </c>
      <c r="G116">
        <f t="shared" si="2"/>
        <v>16000000</v>
      </c>
      <c r="H116">
        <f t="shared" si="3"/>
        <v>2.9030889047389481</v>
      </c>
    </row>
    <row r="117" spans="1:8" x14ac:dyDescent="0.2">
      <c r="A117" t="s">
        <v>63</v>
      </c>
      <c r="B117" t="s">
        <v>7</v>
      </c>
      <c r="C117" t="s">
        <v>6</v>
      </c>
      <c r="D117">
        <v>2017</v>
      </c>
      <c r="E117">
        <v>103000</v>
      </c>
      <c r="F117">
        <f>_xlfn.XLOOKUP(A117,Feuil5!A:A,Feuil5!C:C)</f>
        <v>5511371</v>
      </c>
      <c r="G117">
        <f t="shared" si="2"/>
        <v>103000000</v>
      </c>
      <c r="H117">
        <f t="shared" si="3"/>
        <v>18.688634824256976</v>
      </c>
    </row>
    <row r="118" spans="1:8" x14ac:dyDescent="0.2">
      <c r="A118" t="s">
        <v>64</v>
      </c>
      <c r="B118" t="s">
        <v>5</v>
      </c>
      <c r="C118" t="s">
        <v>6</v>
      </c>
      <c r="D118">
        <v>2017</v>
      </c>
      <c r="E118">
        <v>506000</v>
      </c>
      <c r="F118">
        <f>_xlfn.XLOOKUP(A118,Feuil5!A:A,Feuil5!C:C)</f>
        <v>64842509</v>
      </c>
      <c r="G118">
        <f t="shared" si="2"/>
        <v>506000000</v>
      </c>
      <c r="H118">
        <f t="shared" si="3"/>
        <v>7.8035228402404968</v>
      </c>
    </row>
    <row r="119" spans="1:8" x14ac:dyDescent="0.2">
      <c r="A119" t="s">
        <v>64</v>
      </c>
      <c r="B119" t="s">
        <v>7</v>
      </c>
      <c r="C119" t="s">
        <v>6</v>
      </c>
      <c r="D119">
        <v>2017</v>
      </c>
      <c r="E119">
        <v>1485000</v>
      </c>
      <c r="F119">
        <f>_xlfn.XLOOKUP(A119,Feuil5!A:A,Feuil5!C:C)</f>
        <v>64842509</v>
      </c>
      <c r="G119">
        <f t="shared" si="2"/>
        <v>1485000000</v>
      </c>
      <c r="H119">
        <f t="shared" si="3"/>
        <v>22.901643118097113</v>
      </c>
    </row>
    <row r="120" spans="1:8" x14ac:dyDescent="0.2">
      <c r="A120" t="s">
        <v>65</v>
      </c>
      <c r="B120" t="s">
        <v>5</v>
      </c>
      <c r="C120" t="s">
        <v>6</v>
      </c>
      <c r="D120">
        <v>2017</v>
      </c>
      <c r="E120">
        <v>76000</v>
      </c>
      <c r="F120">
        <f>_xlfn.XLOOKUP(A120,Feuil5!A:A,Feuil5!C:C)</f>
        <v>2064822.9999999998</v>
      </c>
      <c r="G120">
        <f t="shared" si="2"/>
        <v>76000000</v>
      </c>
      <c r="H120">
        <f t="shared" si="3"/>
        <v>36.807028980207996</v>
      </c>
    </row>
    <row r="121" spans="1:8" x14ac:dyDescent="0.2">
      <c r="A121" t="s">
        <v>65</v>
      </c>
      <c r="B121" t="s">
        <v>7</v>
      </c>
      <c r="C121" t="s">
        <v>6</v>
      </c>
      <c r="D121">
        <v>2017</v>
      </c>
      <c r="E121">
        <v>61000</v>
      </c>
      <c r="F121">
        <f>_xlfn.XLOOKUP(A121,Feuil5!A:A,Feuil5!C:C)</f>
        <v>2064822.9999999998</v>
      </c>
      <c r="G121">
        <f t="shared" si="2"/>
        <v>61000000</v>
      </c>
      <c r="H121">
        <f t="shared" si="3"/>
        <v>29.54248378674589</v>
      </c>
    </row>
    <row r="122" spans="1:8" x14ac:dyDescent="0.2">
      <c r="A122" t="s">
        <v>66</v>
      </c>
      <c r="B122" t="s">
        <v>5</v>
      </c>
      <c r="C122" t="s">
        <v>6</v>
      </c>
      <c r="D122">
        <v>2017</v>
      </c>
      <c r="E122">
        <v>16000</v>
      </c>
      <c r="F122">
        <f>_xlfn.XLOOKUP(A122,Feuil5!A:A,Feuil5!C:C)</f>
        <v>2213889</v>
      </c>
      <c r="G122">
        <f t="shared" si="2"/>
        <v>16000000</v>
      </c>
      <c r="H122">
        <f t="shared" si="3"/>
        <v>7.2271012684014417</v>
      </c>
    </row>
    <row r="123" spans="1:8" x14ac:dyDescent="0.2">
      <c r="A123" t="s">
        <v>66</v>
      </c>
      <c r="B123" t="s">
        <v>7</v>
      </c>
      <c r="C123" t="s">
        <v>6</v>
      </c>
      <c r="D123">
        <v>2017</v>
      </c>
      <c r="E123">
        <v>8000</v>
      </c>
      <c r="F123">
        <f>_xlfn.XLOOKUP(A123,Feuil5!A:A,Feuil5!C:C)</f>
        <v>2213889</v>
      </c>
      <c r="G123">
        <f t="shared" si="2"/>
        <v>8000000</v>
      </c>
      <c r="H123">
        <f t="shared" si="3"/>
        <v>3.6135506342007209</v>
      </c>
    </row>
    <row r="124" spans="1:8" x14ac:dyDescent="0.2">
      <c r="A124" t="s">
        <v>67</v>
      </c>
      <c r="B124" t="s">
        <v>5</v>
      </c>
      <c r="C124" t="s">
        <v>6</v>
      </c>
      <c r="D124">
        <v>2017</v>
      </c>
      <c r="E124">
        <v>51000</v>
      </c>
      <c r="F124">
        <f>_xlfn.XLOOKUP(A124,Feuil5!A:A,Feuil5!C:C)</f>
        <v>4008716</v>
      </c>
      <c r="G124">
        <f t="shared" si="2"/>
        <v>51000000</v>
      </c>
      <c r="H124">
        <f t="shared" si="3"/>
        <v>12.722278155898298</v>
      </c>
    </row>
    <row r="125" spans="1:8" x14ac:dyDescent="0.2">
      <c r="A125" t="s">
        <v>67</v>
      </c>
      <c r="B125" t="s">
        <v>7</v>
      </c>
      <c r="C125" t="s">
        <v>6</v>
      </c>
      <c r="D125">
        <v>2017</v>
      </c>
      <c r="E125">
        <v>61000</v>
      </c>
      <c r="F125">
        <f>_xlfn.XLOOKUP(A125,Feuil5!A:A,Feuil5!C:C)</f>
        <v>4008716</v>
      </c>
      <c r="G125">
        <f t="shared" si="2"/>
        <v>61000000</v>
      </c>
      <c r="H125">
        <f t="shared" si="3"/>
        <v>15.216842500192081</v>
      </c>
    </row>
    <row r="126" spans="1:8" x14ac:dyDescent="0.2">
      <c r="A126" t="s">
        <v>68</v>
      </c>
      <c r="B126" t="s">
        <v>5</v>
      </c>
      <c r="C126" t="s">
        <v>6</v>
      </c>
      <c r="D126">
        <v>2017</v>
      </c>
      <c r="E126">
        <v>151000</v>
      </c>
      <c r="F126">
        <f>_xlfn.XLOOKUP(A126,Feuil5!A:A,Feuil5!C:C)</f>
        <v>29121465</v>
      </c>
      <c r="G126">
        <f t="shared" si="2"/>
        <v>151000000</v>
      </c>
      <c r="H126">
        <f t="shared" si="3"/>
        <v>5.185178698942515</v>
      </c>
    </row>
    <row r="127" spans="1:8" x14ac:dyDescent="0.2">
      <c r="A127" t="s">
        <v>68</v>
      </c>
      <c r="B127" t="s">
        <v>7</v>
      </c>
      <c r="C127" t="s">
        <v>6</v>
      </c>
      <c r="D127">
        <v>2017</v>
      </c>
      <c r="E127">
        <v>211000</v>
      </c>
      <c r="F127">
        <f>_xlfn.XLOOKUP(A127,Feuil5!A:A,Feuil5!C:C)</f>
        <v>29121465</v>
      </c>
      <c r="G127">
        <f t="shared" si="2"/>
        <v>211000000</v>
      </c>
      <c r="H127">
        <f t="shared" si="3"/>
        <v>7.2455146058070907</v>
      </c>
    </row>
    <row r="128" spans="1:8" x14ac:dyDescent="0.2">
      <c r="A128" t="s">
        <v>69</v>
      </c>
      <c r="B128" t="s">
        <v>5</v>
      </c>
      <c r="C128" t="s">
        <v>6</v>
      </c>
      <c r="D128">
        <v>2017</v>
      </c>
      <c r="E128">
        <v>79000</v>
      </c>
      <c r="F128">
        <f>_xlfn.XLOOKUP(A128,Feuil5!A:A,Feuil5!C:C)</f>
        <v>10569450</v>
      </c>
      <c r="G128">
        <f t="shared" si="2"/>
        <v>79000000</v>
      </c>
      <c r="H128">
        <f t="shared" si="3"/>
        <v>7.4743718925771923</v>
      </c>
    </row>
    <row r="129" spans="1:8" x14ac:dyDescent="0.2">
      <c r="A129" t="s">
        <v>69</v>
      </c>
      <c r="B129" t="s">
        <v>7</v>
      </c>
      <c r="C129" t="s">
        <v>6</v>
      </c>
      <c r="D129">
        <v>2017</v>
      </c>
      <c r="E129">
        <v>162000</v>
      </c>
      <c r="F129">
        <f>_xlfn.XLOOKUP(A129,Feuil5!A:A,Feuil5!C:C)</f>
        <v>10569450</v>
      </c>
      <c r="G129">
        <f t="shared" si="2"/>
        <v>162000000</v>
      </c>
      <c r="H129">
        <f t="shared" si="3"/>
        <v>15.327192994905127</v>
      </c>
    </row>
    <row r="130" spans="1:8" x14ac:dyDescent="0.2">
      <c r="A130" t="s">
        <v>70</v>
      </c>
      <c r="B130" t="s">
        <v>5</v>
      </c>
      <c r="C130" t="s">
        <v>6</v>
      </c>
      <c r="D130">
        <v>2017</v>
      </c>
      <c r="E130">
        <v>7000</v>
      </c>
      <c r="F130">
        <f>_xlfn.XLOOKUP(A130,Feuil5!A:A,Feuil5!C:C)</f>
        <v>110874</v>
      </c>
      <c r="G130">
        <f t="shared" si="2"/>
        <v>7000000</v>
      </c>
      <c r="H130">
        <f t="shared" si="3"/>
        <v>63.134729512780275</v>
      </c>
    </row>
    <row r="131" spans="1:8" x14ac:dyDescent="0.2">
      <c r="A131" t="s">
        <v>70</v>
      </c>
      <c r="B131" t="s">
        <v>7</v>
      </c>
      <c r="C131" t="s">
        <v>6</v>
      </c>
      <c r="D131">
        <v>2017</v>
      </c>
      <c r="E131">
        <v>5000</v>
      </c>
      <c r="F131">
        <f>_xlfn.XLOOKUP(A131,Feuil5!A:A,Feuil5!C:C)</f>
        <v>110874</v>
      </c>
      <c r="G131">
        <f t="shared" ref="G131:G194" si="4">E131*1000</f>
        <v>5000000</v>
      </c>
      <c r="H131">
        <f t="shared" ref="H131:H194" si="5">G131/F131</f>
        <v>45.096235366271621</v>
      </c>
    </row>
    <row r="132" spans="1:8" x14ac:dyDescent="0.2">
      <c r="A132" t="s">
        <v>71</v>
      </c>
      <c r="B132" t="s">
        <v>5</v>
      </c>
      <c r="C132" t="s">
        <v>6</v>
      </c>
      <c r="D132">
        <v>2017</v>
      </c>
      <c r="E132">
        <v>129000</v>
      </c>
      <c r="F132">
        <f>_xlfn.XLOOKUP(A132,Feuil5!A:A,Feuil5!C:C)</f>
        <v>16914970</v>
      </c>
      <c r="G132">
        <f t="shared" si="4"/>
        <v>129000000</v>
      </c>
      <c r="H132">
        <f t="shared" si="5"/>
        <v>7.6263806557150264</v>
      </c>
    </row>
    <row r="133" spans="1:8" x14ac:dyDescent="0.2">
      <c r="A133" t="s">
        <v>71</v>
      </c>
      <c r="B133" t="s">
        <v>7</v>
      </c>
      <c r="C133" t="s">
        <v>6</v>
      </c>
      <c r="D133">
        <v>2017</v>
      </c>
      <c r="E133">
        <v>348000</v>
      </c>
      <c r="F133">
        <f>_xlfn.XLOOKUP(A133,Feuil5!A:A,Feuil5!C:C)</f>
        <v>16914970</v>
      </c>
      <c r="G133">
        <f t="shared" si="4"/>
        <v>348000000</v>
      </c>
      <c r="H133">
        <f t="shared" si="5"/>
        <v>20.573492001463791</v>
      </c>
    </row>
    <row r="134" spans="1:8" x14ac:dyDescent="0.2">
      <c r="A134" t="s">
        <v>72</v>
      </c>
      <c r="B134" t="s">
        <v>5</v>
      </c>
      <c r="C134" t="s">
        <v>6</v>
      </c>
      <c r="D134">
        <v>2017</v>
      </c>
      <c r="E134">
        <v>37000</v>
      </c>
      <c r="F134">
        <f>_xlfn.XLOOKUP(A134,Feuil5!A:A,Feuil5!C:C)</f>
        <v>12067519</v>
      </c>
      <c r="G134">
        <f t="shared" si="4"/>
        <v>37000000</v>
      </c>
      <c r="H134">
        <f t="shared" si="5"/>
        <v>3.0660817687546214</v>
      </c>
    </row>
    <row r="135" spans="1:8" x14ac:dyDescent="0.2">
      <c r="A135" t="s">
        <v>72</v>
      </c>
      <c r="B135" t="s">
        <v>7</v>
      </c>
      <c r="C135" t="s">
        <v>6</v>
      </c>
      <c r="D135">
        <v>2017</v>
      </c>
      <c r="E135">
        <v>49000</v>
      </c>
      <c r="F135">
        <f>_xlfn.XLOOKUP(A135,Feuil5!A:A,Feuil5!C:C)</f>
        <v>12067519</v>
      </c>
      <c r="G135">
        <f t="shared" si="4"/>
        <v>49000000</v>
      </c>
      <c r="H135">
        <f t="shared" si="5"/>
        <v>4.0604866667290933</v>
      </c>
    </row>
    <row r="136" spans="1:8" x14ac:dyDescent="0.2">
      <c r="A136" t="s">
        <v>73</v>
      </c>
      <c r="B136" t="s">
        <v>5</v>
      </c>
      <c r="C136" t="s">
        <v>6</v>
      </c>
      <c r="D136">
        <v>2017</v>
      </c>
      <c r="E136">
        <v>4000</v>
      </c>
      <c r="F136">
        <f>_xlfn.XLOOKUP(A136,Feuil5!A:A,Feuil5!C:C)</f>
        <v>1828145</v>
      </c>
      <c r="G136">
        <f t="shared" si="4"/>
        <v>4000000</v>
      </c>
      <c r="H136">
        <f t="shared" si="5"/>
        <v>2.1880102508280252</v>
      </c>
    </row>
    <row r="137" spans="1:8" x14ac:dyDescent="0.2">
      <c r="A137" t="s">
        <v>73</v>
      </c>
      <c r="B137" t="s">
        <v>7</v>
      </c>
      <c r="C137" t="s">
        <v>6</v>
      </c>
      <c r="D137">
        <v>2017</v>
      </c>
      <c r="E137">
        <v>4000</v>
      </c>
      <c r="F137">
        <f>_xlfn.XLOOKUP(A137,Feuil5!A:A,Feuil5!C:C)</f>
        <v>1828145</v>
      </c>
      <c r="G137">
        <f t="shared" si="4"/>
        <v>4000000</v>
      </c>
      <c r="H137">
        <f t="shared" si="5"/>
        <v>2.1880102508280252</v>
      </c>
    </row>
    <row r="138" spans="1:8" x14ac:dyDescent="0.2">
      <c r="A138" t="s">
        <v>74</v>
      </c>
      <c r="B138" t="s">
        <v>5</v>
      </c>
      <c r="C138" t="s">
        <v>6</v>
      </c>
      <c r="D138">
        <v>2017</v>
      </c>
      <c r="E138">
        <v>0</v>
      </c>
      <c r="F138">
        <f>_xlfn.XLOOKUP(A138,Feuil5!A:A,Feuil5!C:C)</f>
        <v>775222</v>
      </c>
      <c r="G138">
        <f t="shared" si="4"/>
        <v>0</v>
      </c>
      <c r="H138">
        <f t="shared" si="5"/>
        <v>0</v>
      </c>
    </row>
    <row r="139" spans="1:8" x14ac:dyDescent="0.2">
      <c r="A139" t="s">
        <v>74</v>
      </c>
      <c r="B139" t="s">
        <v>7</v>
      </c>
      <c r="C139" t="s">
        <v>6</v>
      </c>
      <c r="D139">
        <v>2017</v>
      </c>
      <c r="E139">
        <v>30000</v>
      </c>
      <c r="F139">
        <f>_xlfn.XLOOKUP(A139,Feuil5!A:A,Feuil5!C:C)</f>
        <v>775222</v>
      </c>
      <c r="G139">
        <f t="shared" si="4"/>
        <v>30000000</v>
      </c>
      <c r="H139">
        <f t="shared" si="5"/>
        <v>38.698592145217759</v>
      </c>
    </row>
    <row r="140" spans="1:8" x14ac:dyDescent="0.2">
      <c r="A140" t="s">
        <v>75</v>
      </c>
      <c r="B140" t="s">
        <v>5</v>
      </c>
      <c r="C140" t="s">
        <v>6</v>
      </c>
      <c r="D140">
        <v>2017</v>
      </c>
      <c r="E140">
        <v>89000</v>
      </c>
      <c r="F140">
        <f>_xlfn.XLOOKUP(A140,Feuil5!A:A,Feuil5!C:C)</f>
        <v>10982366</v>
      </c>
      <c r="G140">
        <f t="shared" si="4"/>
        <v>89000000</v>
      </c>
      <c r="H140">
        <f t="shared" si="5"/>
        <v>8.1039003799363449</v>
      </c>
    </row>
    <row r="141" spans="1:8" x14ac:dyDescent="0.2">
      <c r="A141" t="s">
        <v>75</v>
      </c>
      <c r="B141" t="s">
        <v>7</v>
      </c>
      <c r="C141" t="s">
        <v>6</v>
      </c>
      <c r="D141">
        <v>2017</v>
      </c>
      <c r="E141">
        <v>98000</v>
      </c>
      <c r="F141">
        <f>_xlfn.XLOOKUP(A141,Feuil5!A:A,Feuil5!C:C)</f>
        <v>10982366</v>
      </c>
      <c r="G141">
        <f t="shared" si="4"/>
        <v>98000000</v>
      </c>
      <c r="H141">
        <f t="shared" si="5"/>
        <v>8.9233959239748515</v>
      </c>
    </row>
    <row r="142" spans="1:8" x14ac:dyDescent="0.2">
      <c r="A142" t="s">
        <v>76</v>
      </c>
      <c r="B142" t="s">
        <v>5</v>
      </c>
      <c r="C142" t="s">
        <v>6</v>
      </c>
      <c r="D142">
        <v>2017</v>
      </c>
      <c r="E142">
        <v>12000</v>
      </c>
      <c r="F142">
        <f>_xlfn.XLOOKUP(A142,Feuil5!A:A,Feuil5!C:C)</f>
        <v>9429013</v>
      </c>
      <c r="G142">
        <f t="shared" si="4"/>
        <v>12000000</v>
      </c>
      <c r="H142">
        <f t="shared" si="5"/>
        <v>1.2726676694580865</v>
      </c>
    </row>
    <row r="143" spans="1:8" x14ac:dyDescent="0.2">
      <c r="A143" t="s">
        <v>76</v>
      </c>
      <c r="B143" t="s">
        <v>7</v>
      </c>
      <c r="C143" t="s">
        <v>6</v>
      </c>
      <c r="D143">
        <v>2017</v>
      </c>
      <c r="E143">
        <v>205000</v>
      </c>
      <c r="F143">
        <f>_xlfn.XLOOKUP(A143,Feuil5!A:A,Feuil5!C:C)</f>
        <v>9429013</v>
      </c>
      <c r="G143">
        <f t="shared" si="4"/>
        <v>205000000</v>
      </c>
      <c r="H143">
        <f t="shared" si="5"/>
        <v>21.741406019908975</v>
      </c>
    </row>
    <row r="144" spans="1:8" x14ac:dyDescent="0.2">
      <c r="A144" t="s">
        <v>77</v>
      </c>
      <c r="B144" t="s">
        <v>5</v>
      </c>
      <c r="C144" t="s">
        <v>6</v>
      </c>
      <c r="D144">
        <v>2017</v>
      </c>
      <c r="E144">
        <v>58000</v>
      </c>
      <c r="F144">
        <f>_xlfn.XLOOKUP(A144,Feuil5!A:A,Feuil5!C:C)</f>
        <v>9729823</v>
      </c>
      <c r="G144">
        <f t="shared" si="4"/>
        <v>58000000</v>
      </c>
      <c r="H144">
        <f t="shared" si="5"/>
        <v>5.9610539677854364</v>
      </c>
    </row>
    <row r="145" spans="1:8" x14ac:dyDescent="0.2">
      <c r="A145" t="s">
        <v>77</v>
      </c>
      <c r="B145" t="s">
        <v>7</v>
      </c>
      <c r="C145" t="s">
        <v>6</v>
      </c>
      <c r="D145">
        <v>2017</v>
      </c>
      <c r="E145">
        <v>246000</v>
      </c>
      <c r="F145">
        <f>_xlfn.XLOOKUP(A145,Feuil5!A:A,Feuil5!C:C)</f>
        <v>9729823</v>
      </c>
      <c r="G145">
        <f t="shared" si="4"/>
        <v>246000000</v>
      </c>
      <c r="H145">
        <f t="shared" si="5"/>
        <v>25.283090966814093</v>
      </c>
    </row>
    <row r="146" spans="1:8" x14ac:dyDescent="0.2">
      <c r="A146" t="s">
        <v>78</v>
      </c>
      <c r="B146" t="s">
        <v>5</v>
      </c>
      <c r="C146" t="s">
        <v>6</v>
      </c>
      <c r="D146">
        <v>2017</v>
      </c>
      <c r="E146">
        <v>6000</v>
      </c>
      <c r="F146">
        <f>_xlfn.XLOOKUP(A146,Feuil5!A:A,Feuil5!C:C)</f>
        <v>636039</v>
      </c>
      <c r="G146">
        <f t="shared" si="4"/>
        <v>6000000</v>
      </c>
      <c r="H146">
        <f t="shared" si="5"/>
        <v>9.4333838019366745</v>
      </c>
    </row>
    <row r="147" spans="1:8" x14ac:dyDescent="0.2">
      <c r="A147" t="s">
        <v>78</v>
      </c>
      <c r="B147" t="s">
        <v>7</v>
      </c>
      <c r="C147" t="s">
        <v>6</v>
      </c>
      <c r="D147">
        <v>2017</v>
      </c>
      <c r="E147">
        <v>3000</v>
      </c>
      <c r="F147">
        <f>_xlfn.XLOOKUP(A147,Feuil5!A:A,Feuil5!C:C)</f>
        <v>636039</v>
      </c>
      <c r="G147">
        <f t="shared" si="4"/>
        <v>3000000</v>
      </c>
      <c r="H147">
        <f t="shared" si="5"/>
        <v>4.7166919009683372</v>
      </c>
    </row>
    <row r="148" spans="1:8" x14ac:dyDescent="0.2">
      <c r="A148" t="s">
        <v>79</v>
      </c>
      <c r="B148" t="s">
        <v>5</v>
      </c>
      <c r="C148" t="s">
        <v>6</v>
      </c>
      <c r="D148">
        <v>2017</v>
      </c>
      <c r="E148">
        <v>0</v>
      </c>
      <c r="F148">
        <f>_xlfn.XLOOKUP(A148,Feuil5!A:A,Feuil5!C:C)</f>
        <v>1338676785</v>
      </c>
      <c r="G148">
        <f t="shared" si="4"/>
        <v>0</v>
      </c>
      <c r="H148">
        <f t="shared" si="5"/>
        <v>0</v>
      </c>
    </row>
    <row r="149" spans="1:8" x14ac:dyDescent="0.2">
      <c r="A149" t="s">
        <v>79</v>
      </c>
      <c r="B149" t="s">
        <v>7</v>
      </c>
      <c r="C149" t="s">
        <v>6</v>
      </c>
      <c r="D149">
        <v>2017</v>
      </c>
      <c r="E149">
        <v>2965000</v>
      </c>
      <c r="F149">
        <f>_xlfn.XLOOKUP(A149,Feuil5!A:A,Feuil5!C:C)</f>
        <v>1338676785</v>
      </c>
      <c r="G149">
        <f t="shared" si="4"/>
        <v>2965000000</v>
      </c>
      <c r="H149">
        <f t="shared" si="5"/>
        <v>2.2148736970888758</v>
      </c>
    </row>
    <row r="150" spans="1:8" x14ac:dyDescent="0.2">
      <c r="A150" t="s">
        <v>80</v>
      </c>
      <c r="B150" t="s">
        <v>5</v>
      </c>
      <c r="C150" t="s">
        <v>6</v>
      </c>
      <c r="D150">
        <v>2017</v>
      </c>
      <c r="E150">
        <v>1000</v>
      </c>
      <c r="F150">
        <f>_xlfn.XLOOKUP(A150,Feuil5!A:A,Feuil5!C:C)</f>
        <v>264650963</v>
      </c>
      <c r="G150">
        <f t="shared" si="4"/>
        <v>1000000</v>
      </c>
      <c r="H150">
        <f t="shared" si="5"/>
        <v>3.7785617277349562E-3</v>
      </c>
    </row>
    <row r="151" spans="1:8" x14ac:dyDescent="0.2">
      <c r="A151" t="s">
        <v>80</v>
      </c>
      <c r="B151" t="s">
        <v>7</v>
      </c>
      <c r="C151" t="s">
        <v>6</v>
      </c>
      <c r="D151">
        <v>2017</v>
      </c>
      <c r="E151">
        <v>1904000</v>
      </c>
      <c r="F151">
        <f>_xlfn.XLOOKUP(A151,Feuil5!A:A,Feuil5!C:C)</f>
        <v>264650963</v>
      </c>
      <c r="G151">
        <f t="shared" si="4"/>
        <v>1904000000</v>
      </c>
      <c r="H151">
        <f t="shared" si="5"/>
        <v>7.194381529607357</v>
      </c>
    </row>
    <row r="152" spans="1:8" x14ac:dyDescent="0.2">
      <c r="A152" t="s">
        <v>81</v>
      </c>
      <c r="B152" t="s">
        <v>5</v>
      </c>
      <c r="C152" t="s">
        <v>6</v>
      </c>
      <c r="D152">
        <v>2017</v>
      </c>
      <c r="E152">
        <v>6000</v>
      </c>
      <c r="F152">
        <f>_xlfn.XLOOKUP(A152,Feuil5!A:A,Feuil5!C:C)</f>
        <v>80673883</v>
      </c>
      <c r="G152">
        <f t="shared" si="4"/>
        <v>6000000</v>
      </c>
      <c r="H152">
        <f t="shared" si="5"/>
        <v>7.4373511933223793E-2</v>
      </c>
    </row>
    <row r="153" spans="1:8" x14ac:dyDescent="0.2">
      <c r="A153" t="s">
        <v>81</v>
      </c>
      <c r="B153" t="s">
        <v>7</v>
      </c>
      <c r="C153" t="s">
        <v>6</v>
      </c>
      <c r="D153">
        <v>2017</v>
      </c>
      <c r="E153">
        <v>2220000</v>
      </c>
      <c r="F153">
        <f>_xlfn.XLOOKUP(A153,Feuil5!A:A,Feuil5!C:C)</f>
        <v>80673883</v>
      </c>
      <c r="G153">
        <f t="shared" si="4"/>
        <v>2220000000</v>
      </c>
      <c r="H153">
        <f t="shared" si="5"/>
        <v>27.518199415292802</v>
      </c>
    </row>
    <row r="154" spans="1:8" x14ac:dyDescent="0.2">
      <c r="A154" t="s">
        <v>82</v>
      </c>
      <c r="B154" t="s">
        <v>5</v>
      </c>
      <c r="C154" t="s">
        <v>6</v>
      </c>
      <c r="D154">
        <v>2017</v>
      </c>
      <c r="E154">
        <v>470000</v>
      </c>
      <c r="F154">
        <f>_xlfn.XLOOKUP(A154,Feuil5!A:A,Feuil5!C:C)</f>
        <v>37552781</v>
      </c>
      <c r="G154">
        <f t="shared" si="4"/>
        <v>470000000</v>
      </c>
      <c r="H154">
        <f t="shared" si="5"/>
        <v>12.515717544327808</v>
      </c>
    </row>
    <row r="155" spans="1:8" x14ac:dyDescent="0.2">
      <c r="A155" t="s">
        <v>82</v>
      </c>
      <c r="B155" t="s">
        <v>7</v>
      </c>
      <c r="C155" t="s">
        <v>6</v>
      </c>
      <c r="D155">
        <v>2017</v>
      </c>
      <c r="E155">
        <v>561000</v>
      </c>
      <c r="F155">
        <f>_xlfn.XLOOKUP(A155,Feuil5!A:A,Feuil5!C:C)</f>
        <v>37552781</v>
      </c>
      <c r="G155">
        <f t="shared" si="4"/>
        <v>561000000</v>
      </c>
      <c r="H155">
        <f t="shared" si="5"/>
        <v>14.938973494399789</v>
      </c>
    </row>
    <row r="156" spans="1:8" x14ac:dyDescent="0.2">
      <c r="A156" t="s">
        <v>83</v>
      </c>
      <c r="B156" t="s">
        <v>5</v>
      </c>
      <c r="C156" t="s">
        <v>6</v>
      </c>
      <c r="D156">
        <v>2017</v>
      </c>
      <c r="E156">
        <v>99000</v>
      </c>
      <c r="F156">
        <f>_xlfn.XLOOKUP(A156,Feuil5!A:A,Feuil5!C:C)</f>
        <v>4753279</v>
      </c>
      <c r="G156">
        <f t="shared" si="4"/>
        <v>99000000</v>
      </c>
      <c r="H156">
        <f t="shared" si="5"/>
        <v>20.827727553968533</v>
      </c>
    </row>
    <row r="157" spans="1:8" x14ac:dyDescent="0.2">
      <c r="A157" t="s">
        <v>83</v>
      </c>
      <c r="B157" t="s">
        <v>7</v>
      </c>
      <c r="C157" t="s">
        <v>6</v>
      </c>
      <c r="D157">
        <v>2017</v>
      </c>
      <c r="E157">
        <v>123000</v>
      </c>
      <c r="F157">
        <f>_xlfn.XLOOKUP(A157,Feuil5!A:A,Feuil5!C:C)</f>
        <v>4753279</v>
      </c>
      <c r="G157">
        <f t="shared" si="4"/>
        <v>123000000</v>
      </c>
      <c r="H157">
        <f t="shared" si="5"/>
        <v>25.876873627657876</v>
      </c>
    </row>
    <row r="158" spans="1:8" x14ac:dyDescent="0.2">
      <c r="A158" t="s">
        <v>84</v>
      </c>
      <c r="B158" t="s">
        <v>5</v>
      </c>
      <c r="C158" t="s">
        <v>6</v>
      </c>
      <c r="D158">
        <v>2017</v>
      </c>
      <c r="E158">
        <v>2000</v>
      </c>
      <c r="F158">
        <f>_xlfn.XLOOKUP(A158,Feuil5!A:A,Feuil5!C:C)</f>
        <v>334393</v>
      </c>
      <c r="G158">
        <f t="shared" si="4"/>
        <v>2000000</v>
      </c>
      <c r="H158">
        <f t="shared" si="5"/>
        <v>5.9809864440942242</v>
      </c>
    </row>
    <row r="159" spans="1:8" x14ac:dyDescent="0.2">
      <c r="A159" t="s">
        <v>84</v>
      </c>
      <c r="B159" t="s">
        <v>7</v>
      </c>
      <c r="C159" t="s">
        <v>6</v>
      </c>
      <c r="D159">
        <v>2017</v>
      </c>
      <c r="E159">
        <v>10000</v>
      </c>
      <c r="F159">
        <f>_xlfn.XLOOKUP(A159,Feuil5!A:A,Feuil5!C:C)</f>
        <v>334393</v>
      </c>
      <c r="G159">
        <f t="shared" si="4"/>
        <v>10000000</v>
      </c>
      <c r="H159">
        <f t="shared" si="5"/>
        <v>29.904932220471121</v>
      </c>
    </row>
    <row r="160" spans="1:8" x14ac:dyDescent="0.2">
      <c r="A160" t="s">
        <v>85</v>
      </c>
      <c r="B160" t="s">
        <v>5</v>
      </c>
      <c r="C160" t="s">
        <v>6</v>
      </c>
      <c r="D160">
        <v>2017</v>
      </c>
      <c r="E160">
        <v>0</v>
      </c>
      <c r="F160">
        <f>_xlfn.XLOOKUP(A160,Feuil5!A:A,Feuil5!C:C)</f>
        <v>8243848</v>
      </c>
      <c r="G160">
        <f t="shared" si="4"/>
        <v>0</v>
      </c>
      <c r="H160">
        <f t="shared" si="5"/>
        <v>0</v>
      </c>
    </row>
    <row r="161" spans="1:8" x14ac:dyDescent="0.2">
      <c r="A161" t="s">
        <v>85</v>
      </c>
      <c r="B161" t="s">
        <v>7</v>
      </c>
      <c r="C161" t="s">
        <v>6</v>
      </c>
      <c r="D161">
        <v>2017</v>
      </c>
      <c r="E161">
        <v>556000</v>
      </c>
      <c r="F161">
        <f>_xlfn.XLOOKUP(A161,Feuil5!A:A,Feuil5!C:C)</f>
        <v>8243848</v>
      </c>
      <c r="G161">
        <f t="shared" si="4"/>
        <v>556000000</v>
      </c>
      <c r="H161">
        <f t="shared" si="5"/>
        <v>67.444232353629033</v>
      </c>
    </row>
    <row r="162" spans="1:8" x14ac:dyDescent="0.2">
      <c r="A162" t="s">
        <v>86</v>
      </c>
      <c r="B162" t="s">
        <v>5</v>
      </c>
      <c r="C162" t="s">
        <v>6</v>
      </c>
      <c r="D162">
        <v>2017</v>
      </c>
      <c r="E162">
        <v>97000</v>
      </c>
      <c r="F162">
        <f>_xlfn.XLOOKUP(A162,Feuil5!A:A,Feuil5!C:C)</f>
        <v>60673701</v>
      </c>
      <c r="G162">
        <f t="shared" si="4"/>
        <v>97000000</v>
      </c>
      <c r="H162">
        <f t="shared" si="5"/>
        <v>1.5987157269341457</v>
      </c>
    </row>
    <row r="163" spans="1:8" x14ac:dyDescent="0.2">
      <c r="A163" t="s">
        <v>86</v>
      </c>
      <c r="B163" t="s">
        <v>7</v>
      </c>
      <c r="C163" t="s">
        <v>6</v>
      </c>
      <c r="D163">
        <v>2017</v>
      </c>
      <c r="E163">
        <v>1146000</v>
      </c>
      <c r="F163">
        <f>_xlfn.XLOOKUP(A163,Feuil5!A:A,Feuil5!C:C)</f>
        <v>60673701</v>
      </c>
      <c r="G163">
        <f t="shared" si="4"/>
        <v>1146000000</v>
      </c>
      <c r="H163">
        <f t="shared" si="5"/>
        <v>18.887919825428153</v>
      </c>
    </row>
    <row r="164" spans="1:8" x14ac:dyDescent="0.2">
      <c r="A164" t="s">
        <v>87</v>
      </c>
      <c r="B164" t="s">
        <v>5</v>
      </c>
      <c r="C164" t="s">
        <v>6</v>
      </c>
      <c r="D164">
        <v>2017</v>
      </c>
      <c r="E164">
        <v>31000</v>
      </c>
      <c r="F164">
        <f>_xlfn.XLOOKUP(A164,Feuil5!A:A,Feuil5!C:C)</f>
        <v>2920848</v>
      </c>
      <c r="G164">
        <f t="shared" si="4"/>
        <v>31000000</v>
      </c>
      <c r="H164">
        <f t="shared" si="5"/>
        <v>10.613356121236025</v>
      </c>
    </row>
    <row r="165" spans="1:8" x14ac:dyDescent="0.2">
      <c r="A165" t="s">
        <v>87</v>
      </c>
      <c r="B165" t="s">
        <v>7</v>
      </c>
      <c r="C165" t="s">
        <v>6</v>
      </c>
      <c r="D165">
        <v>2017</v>
      </c>
      <c r="E165">
        <v>149000</v>
      </c>
      <c r="F165">
        <f>_xlfn.XLOOKUP(A165,Feuil5!A:A,Feuil5!C:C)</f>
        <v>2920848</v>
      </c>
      <c r="G165">
        <f t="shared" si="4"/>
        <v>149000000</v>
      </c>
      <c r="H165">
        <f t="shared" si="5"/>
        <v>51.012582647231213</v>
      </c>
    </row>
    <row r="166" spans="1:8" x14ac:dyDescent="0.2">
      <c r="A166" t="s">
        <v>88</v>
      </c>
      <c r="B166" t="s">
        <v>5</v>
      </c>
      <c r="C166" t="s">
        <v>6</v>
      </c>
      <c r="D166">
        <v>2017</v>
      </c>
      <c r="E166">
        <v>1069000</v>
      </c>
      <c r="F166">
        <f>_xlfn.XLOOKUP(A166,Feuil5!A:A,Feuil5!C:C)</f>
        <v>127502725</v>
      </c>
      <c r="G166">
        <f t="shared" si="4"/>
        <v>1069000000</v>
      </c>
      <c r="H166">
        <f t="shared" si="5"/>
        <v>8.3841345351638559</v>
      </c>
    </row>
    <row r="167" spans="1:8" x14ac:dyDescent="0.2">
      <c r="A167" t="s">
        <v>88</v>
      </c>
      <c r="B167" t="s">
        <v>7</v>
      </c>
      <c r="C167" t="s">
        <v>6</v>
      </c>
      <c r="D167">
        <v>2017</v>
      </c>
      <c r="E167">
        <v>2359000</v>
      </c>
      <c r="F167">
        <f>_xlfn.XLOOKUP(A167,Feuil5!A:A,Feuil5!C:C)</f>
        <v>127502725</v>
      </c>
      <c r="G167">
        <f t="shared" si="4"/>
        <v>2359000000</v>
      </c>
      <c r="H167">
        <f t="shared" si="5"/>
        <v>18.501565358701157</v>
      </c>
    </row>
    <row r="168" spans="1:8" x14ac:dyDescent="0.2">
      <c r="A168" t="s">
        <v>89</v>
      </c>
      <c r="B168" t="s">
        <v>5</v>
      </c>
      <c r="C168" t="s">
        <v>6</v>
      </c>
      <c r="D168">
        <v>2017</v>
      </c>
      <c r="E168">
        <v>64000</v>
      </c>
      <c r="F168">
        <f>_xlfn.XLOOKUP(A168,Feuil5!A:A,Feuil5!C:C)</f>
        <v>9785843</v>
      </c>
      <c r="G168">
        <f t="shared" si="4"/>
        <v>64000000</v>
      </c>
      <c r="H168">
        <f t="shared" si="5"/>
        <v>6.5400599621310089</v>
      </c>
    </row>
    <row r="169" spans="1:8" x14ac:dyDescent="0.2">
      <c r="A169" t="s">
        <v>89</v>
      </c>
      <c r="B169" t="s">
        <v>7</v>
      </c>
      <c r="C169" t="s">
        <v>6</v>
      </c>
      <c r="D169">
        <v>2017</v>
      </c>
      <c r="E169">
        <v>275000</v>
      </c>
      <c r="F169">
        <f>_xlfn.XLOOKUP(A169,Feuil5!A:A,Feuil5!C:C)</f>
        <v>9785843</v>
      </c>
      <c r="G169">
        <f t="shared" si="4"/>
        <v>275000000</v>
      </c>
      <c r="H169">
        <f t="shared" si="5"/>
        <v>28.10182014978168</v>
      </c>
    </row>
    <row r="170" spans="1:8" x14ac:dyDescent="0.2">
      <c r="A170" t="s">
        <v>90</v>
      </c>
      <c r="B170" t="s">
        <v>5</v>
      </c>
      <c r="C170" t="s">
        <v>6</v>
      </c>
      <c r="D170">
        <v>2017</v>
      </c>
      <c r="E170">
        <v>174000</v>
      </c>
      <c r="F170">
        <f>_xlfn.XLOOKUP(A170,Feuil5!A:A,Feuil5!C:C)</f>
        <v>18080019</v>
      </c>
      <c r="G170">
        <f t="shared" si="4"/>
        <v>174000000</v>
      </c>
      <c r="H170">
        <f t="shared" si="5"/>
        <v>9.6238836917151467</v>
      </c>
    </row>
    <row r="171" spans="1:8" x14ac:dyDescent="0.2">
      <c r="A171" t="s">
        <v>90</v>
      </c>
      <c r="B171" t="s">
        <v>7</v>
      </c>
      <c r="C171" t="s">
        <v>6</v>
      </c>
      <c r="D171">
        <v>2017</v>
      </c>
      <c r="E171">
        <v>330000</v>
      </c>
      <c r="F171">
        <f>_xlfn.XLOOKUP(A171,Feuil5!A:A,Feuil5!C:C)</f>
        <v>18080019</v>
      </c>
      <c r="G171">
        <f t="shared" si="4"/>
        <v>330000000</v>
      </c>
      <c r="H171">
        <f t="shared" si="5"/>
        <v>18.252193208425279</v>
      </c>
    </row>
    <row r="172" spans="1:8" x14ac:dyDescent="0.2">
      <c r="A172" t="s">
        <v>91</v>
      </c>
      <c r="B172" t="s">
        <v>5</v>
      </c>
      <c r="C172" t="s">
        <v>6</v>
      </c>
      <c r="D172">
        <v>2017</v>
      </c>
      <c r="E172">
        <v>0</v>
      </c>
      <c r="F172">
        <f>_xlfn.XLOOKUP(A172,Feuil5!A:A,Feuil5!C:C)</f>
        <v>50221142</v>
      </c>
      <c r="G172">
        <f t="shared" si="4"/>
        <v>0</v>
      </c>
      <c r="H172">
        <f t="shared" si="5"/>
        <v>0</v>
      </c>
    </row>
    <row r="173" spans="1:8" x14ac:dyDescent="0.2">
      <c r="A173" t="s">
        <v>91</v>
      </c>
      <c r="B173" t="s">
        <v>7</v>
      </c>
      <c r="C173" t="s">
        <v>6</v>
      </c>
      <c r="D173">
        <v>2017</v>
      </c>
      <c r="E173">
        <v>34000</v>
      </c>
      <c r="F173">
        <f>_xlfn.XLOOKUP(A173,Feuil5!A:A,Feuil5!C:C)</f>
        <v>50221142</v>
      </c>
      <c r="G173">
        <f t="shared" si="4"/>
        <v>34000000</v>
      </c>
      <c r="H173">
        <f t="shared" si="5"/>
        <v>0.67700571205648807</v>
      </c>
    </row>
    <row r="174" spans="1:8" x14ac:dyDescent="0.2">
      <c r="A174" t="s">
        <v>92</v>
      </c>
      <c r="B174" t="s">
        <v>5</v>
      </c>
      <c r="C174" t="s">
        <v>6</v>
      </c>
      <c r="D174">
        <v>2017</v>
      </c>
      <c r="E174">
        <v>25000</v>
      </c>
      <c r="F174">
        <f>_xlfn.XLOOKUP(A174,Feuil5!A:A,Feuil5!C:C)</f>
        <v>6189733</v>
      </c>
      <c r="G174">
        <f t="shared" si="4"/>
        <v>25000000</v>
      </c>
      <c r="H174">
        <f t="shared" si="5"/>
        <v>4.0389464295148114</v>
      </c>
    </row>
    <row r="175" spans="1:8" x14ac:dyDescent="0.2">
      <c r="A175" t="s">
        <v>92</v>
      </c>
      <c r="B175" t="s">
        <v>7</v>
      </c>
      <c r="C175" t="s">
        <v>6</v>
      </c>
      <c r="D175">
        <v>2017</v>
      </c>
      <c r="E175">
        <v>19000</v>
      </c>
      <c r="F175">
        <f>_xlfn.XLOOKUP(A175,Feuil5!A:A,Feuil5!C:C)</f>
        <v>6189733</v>
      </c>
      <c r="G175">
        <f t="shared" si="4"/>
        <v>19000000</v>
      </c>
      <c r="H175">
        <f t="shared" si="5"/>
        <v>3.0695992864312562</v>
      </c>
    </row>
    <row r="176" spans="1:8" x14ac:dyDescent="0.2">
      <c r="A176" t="s">
        <v>93</v>
      </c>
      <c r="B176" t="s">
        <v>5</v>
      </c>
      <c r="C176" t="s">
        <v>6</v>
      </c>
      <c r="D176">
        <v>2017</v>
      </c>
      <c r="E176">
        <v>1000</v>
      </c>
      <c r="F176">
        <f>_xlfn.XLOOKUP(A176,Feuil5!A:A,Feuil5!C:C)</f>
        <v>114158</v>
      </c>
      <c r="G176">
        <f t="shared" si="4"/>
        <v>1000000</v>
      </c>
      <c r="H176">
        <f t="shared" si="5"/>
        <v>8.7597890642793317</v>
      </c>
    </row>
    <row r="177" spans="1:8" x14ac:dyDescent="0.2">
      <c r="A177" t="s">
        <v>93</v>
      </c>
      <c r="B177" t="s">
        <v>7</v>
      </c>
      <c r="C177" t="s">
        <v>6</v>
      </c>
      <c r="D177">
        <v>2017</v>
      </c>
      <c r="E177">
        <v>2000</v>
      </c>
      <c r="F177">
        <f>_xlfn.XLOOKUP(A177,Feuil5!A:A,Feuil5!C:C)</f>
        <v>114158</v>
      </c>
      <c r="G177">
        <f t="shared" si="4"/>
        <v>2000000</v>
      </c>
      <c r="H177">
        <f t="shared" si="5"/>
        <v>17.519578128558663</v>
      </c>
    </row>
    <row r="178" spans="1:8" x14ac:dyDescent="0.2">
      <c r="A178" t="s">
        <v>94</v>
      </c>
      <c r="B178" t="s">
        <v>5</v>
      </c>
      <c r="C178" t="s">
        <v>6</v>
      </c>
      <c r="D178">
        <v>2017</v>
      </c>
      <c r="E178">
        <v>137000</v>
      </c>
      <c r="F178">
        <f>_xlfn.XLOOKUP(A178,Feuil5!A:A,Feuil5!C:C)</f>
        <v>4056099</v>
      </c>
      <c r="G178">
        <f t="shared" si="4"/>
        <v>137000000</v>
      </c>
      <c r="H178">
        <f t="shared" si="5"/>
        <v>33.776295894158402</v>
      </c>
    </row>
    <row r="179" spans="1:8" x14ac:dyDescent="0.2">
      <c r="A179" t="s">
        <v>94</v>
      </c>
      <c r="B179" t="s">
        <v>7</v>
      </c>
      <c r="C179" t="s">
        <v>6</v>
      </c>
      <c r="D179">
        <v>2017</v>
      </c>
      <c r="E179">
        <v>188000</v>
      </c>
      <c r="F179">
        <f>_xlfn.XLOOKUP(A179,Feuil5!A:A,Feuil5!C:C)</f>
        <v>4056099</v>
      </c>
      <c r="G179">
        <f t="shared" si="4"/>
        <v>188000000</v>
      </c>
      <c r="H179">
        <f t="shared" si="5"/>
        <v>46.349953489794011</v>
      </c>
    </row>
    <row r="180" spans="1:8" x14ac:dyDescent="0.2">
      <c r="A180" t="s">
        <v>95</v>
      </c>
      <c r="B180" t="s">
        <v>5</v>
      </c>
      <c r="C180" t="s">
        <v>6</v>
      </c>
      <c r="D180">
        <v>2017</v>
      </c>
      <c r="E180">
        <v>15000</v>
      </c>
      <c r="F180">
        <f>_xlfn.XLOOKUP(A180,Feuil5!A:A,Feuil5!C:C)</f>
        <v>2091534</v>
      </c>
      <c r="G180">
        <f t="shared" si="4"/>
        <v>15000000</v>
      </c>
      <c r="H180">
        <f t="shared" si="5"/>
        <v>7.1717696198101493</v>
      </c>
    </row>
    <row r="181" spans="1:8" x14ac:dyDescent="0.2">
      <c r="A181" t="s">
        <v>95</v>
      </c>
      <c r="B181" t="s">
        <v>7</v>
      </c>
      <c r="C181" t="s">
        <v>6</v>
      </c>
      <c r="D181">
        <v>2017</v>
      </c>
      <c r="E181">
        <v>17000</v>
      </c>
      <c r="F181">
        <f>_xlfn.XLOOKUP(A181,Feuil5!A:A,Feuil5!C:C)</f>
        <v>2091534</v>
      </c>
      <c r="G181">
        <f t="shared" si="4"/>
        <v>17000000</v>
      </c>
      <c r="H181">
        <f t="shared" si="5"/>
        <v>8.1280055691181694</v>
      </c>
    </row>
    <row r="182" spans="1:8" x14ac:dyDescent="0.2">
      <c r="A182" t="s">
        <v>96</v>
      </c>
      <c r="B182" t="s">
        <v>5</v>
      </c>
      <c r="C182" t="s">
        <v>6</v>
      </c>
      <c r="D182">
        <v>2017</v>
      </c>
      <c r="E182">
        <v>43000</v>
      </c>
      <c r="F182">
        <f>_xlfn.XLOOKUP(A182,Feuil5!A:A,Feuil5!C:C)</f>
        <v>1951097</v>
      </c>
      <c r="G182">
        <f t="shared" si="4"/>
        <v>43000000</v>
      </c>
      <c r="H182">
        <f t="shared" si="5"/>
        <v>22.038883766414482</v>
      </c>
    </row>
    <row r="183" spans="1:8" x14ac:dyDescent="0.2">
      <c r="A183" t="s">
        <v>96</v>
      </c>
      <c r="B183" t="s">
        <v>7</v>
      </c>
      <c r="C183" t="s">
        <v>6</v>
      </c>
      <c r="D183">
        <v>2017</v>
      </c>
      <c r="E183">
        <v>41000</v>
      </c>
      <c r="F183">
        <f>_xlfn.XLOOKUP(A183,Feuil5!A:A,Feuil5!C:C)</f>
        <v>1951097</v>
      </c>
      <c r="G183">
        <f t="shared" si="4"/>
        <v>41000000</v>
      </c>
      <c r="H183">
        <f t="shared" si="5"/>
        <v>21.013819405185902</v>
      </c>
    </row>
    <row r="184" spans="1:8" x14ac:dyDescent="0.2">
      <c r="A184" t="s">
        <v>97</v>
      </c>
      <c r="B184" t="s">
        <v>5</v>
      </c>
      <c r="C184" t="s">
        <v>6</v>
      </c>
      <c r="D184">
        <v>2017</v>
      </c>
      <c r="E184">
        <v>13000</v>
      </c>
      <c r="F184">
        <f>_xlfn.XLOOKUP(A184,Feuil5!A:A,Feuil5!C:C)</f>
        <v>6819373</v>
      </c>
      <c r="G184">
        <f t="shared" si="4"/>
        <v>13000000</v>
      </c>
      <c r="H184">
        <f t="shared" si="5"/>
        <v>1.9063336174748031</v>
      </c>
    </row>
    <row r="185" spans="1:8" x14ac:dyDescent="0.2">
      <c r="A185" t="s">
        <v>97</v>
      </c>
      <c r="B185" t="s">
        <v>7</v>
      </c>
      <c r="C185" t="s">
        <v>6</v>
      </c>
      <c r="D185">
        <v>2017</v>
      </c>
      <c r="E185">
        <v>73000</v>
      </c>
      <c r="F185">
        <f>_xlfn.XLOOKUP(A185,Feuil5!A:A,Feuil5!C:C)</f>
        <v>6819373</v>
      </c>
      <c r="G185">
        <f t="shared" si="4"/>
        <v>73000000</v>
      </c>
      <c r="H185">
        <f t="shared" si="5"/>
        <v>10.704796467358509</v>
      </c>
    </row>
    <row r="186" spans="1:8" x14ac:dyDescent="0.2">
      <c r="A186" t="s">
        <v>98</v>
      </c>
      <c r="B186" t="s">
        <v>5</v>
      </c>
      <c r="C186" t="s">
        <v>6</v>
      </c>
      <c r="D186">
        <v>2017</v>
      </c>
      <c r="E186">
        <v>48000</v>
      </c>
      <c r="F186">
        <f>_xlfn.XLOOKUP(A186,Feuil5!A:A,Feuil5!C:C)</f>
        <v>4702226</v>
      </c>
      <c r="G186">
        <f t="shared" si="4"/>
        <v>48000000</v>
      </c>
      <c r="H186">
        <f t="shared" si="5"/>
        <v>10.207931307427588</v>
      </c>
    </row>
    <row r="187" spans="1:8" x14ac:dyDescent="0.2">
      <c r="A187" t="s">
        <v>98</v>
      </c>
      <c r="B187" t="s">
        <v>7</v>
      </c>
      <c r="C187" t="s">
        <v>6</v>
      </c>
      <c r="D187">
        <v>2017</v>
      </c>
      <c r="E187">
        <v>50000</v>
      </c>
      <c r="F187">
        <f>_xlfn.XLOOKUP(A187,Feuil5!A:A,Feuil5!C:C)</f>
        <v>4702226</v>
      </c>
      <c r="G187">
        <f t="shared" si="4"/>
        <v>50000000</v>
      </c>
      <c r="H187">
        <f t="shared" si="5"/>
        <v>10.633261778570406</v>
      </c>
    </row>
    <row r="188" spans="1:8" x14ac:dyDescent="0.2">
      <c r="A188" t="s">
        <v>99</v>
      </c>
      <c r="B188" t="s">
        <v>5</v>
      </c>
      <c r="C188" t="s">
        <v>6</v>
      </c>
      <c r="D188">
        <v>2017</v>
      </c>
      <c r="E188">
        <v>44000</v>
      </c>
      <c r="F188">
        <f>_xlfn.XLOOKUP(A188,Feuil5!A:A,Feuil5!C:C)</f>
        <v>2845414</v>
      </c>
      <c r="G188">
        <f t="shared" si="4"/>
        <v>44000000</v>
      </c>
      <c r="H188">
        <f t="shared" si="5"/>
        <v>15.463479128169046</v>
      </c>
    </row>
    <row r="189" spans="1:8" x14ac:dyDescent="0.2">
      <c r="A189" t="s">
        <v>99</v>
      </c>
      <c r="B189" t="s">
        <v>7</v>
      </c>
      <c r="C189" t="s">
        <v>6</v>
      </c>
      <c r="D189">
        <v>2017</v>
      </c>
      <c r="E189">
        <v>80000</v>
      </c>
      <c r="F189">
        <f>_xlfn.XLOOKUP(A189,Feuil5!A:A,Feuil5!C:C)</f>
        <v>2845414</v>
      </c>
      <c r="G189">
        <f t="shared" si="4"/>
        <v>80000000</v>
      </c>
      <c r="H189">
        <f t="shared" si="5"/>
        <v>28.115416596670993</v>
      </c>
    </row>
    <row r="190" spans="1:8" x14ac:dyDescent="0.2">
      <c r="A190" t="s">
        <v>100</v>
      </c>
      <c r="B190" t="s">
        <v>5</v>
      </c>
      <c r="C190" t="s">
        <v>6</v>
      </c>
      <c r="D190">
        <v>2017</v>
      </c>
      <c r="E190">
        <v>11000</v>
      </c>
      <c r="F190">
        <f>_xlfn.XLOOKUP(A190,Feuil5!A:A,Feuil5!C:C)</f>
        <v>591910</v>
      </c>
      <c r="G190">
        <f t="shared" si="4"/>
        <v>11000000</v>
      </c>
      <c r="H190">
        <f t="shared" si="5"/>
        <v>18.583906337112062</v>
      </c>
    </row>
    <row r="191" spans="1:8" x14ac:dyDescent="0.2">
      <c r="A191" t="s">
        <v>100</v>
      </c>
      <c r="B191" t="s">
        <v>7</v>
      </c>
      <c r="C191" t="s">
        <v>6</v>
      </c>
      <c r="D191">
        <v>2017</v>
      </c>
      <c r="E191">
        <v>11000</v>
      </c>
      <c r="F191">
        <f>_xlfn.XLOOKUP(A191,Feuil5!A:A,Feuil5!C:C)</f>
        <v>591910</v>
      </c>
      <c r="G191">
        <f t="shared" si="4"/>
        <v>11000000</v>
      </c>
      <c r="H191">
        <f t="shared" si="5"/>
        <v>18.583906337112062</v>
      </c>
    </row>
    <row r="192" spans="1:8" x14ac:dyDescent="0.2">
      <c r="A192" t="s">
        <v>101</v>
      </c>
      <c r="B192" t="s">
        <v>5</v>
      </c>
      <c r="C192" t="s">
        <v>6</v>
      </c>
      <c r="D192">
        <v>2017</v>
      </c>
      <c r="E192">
        <v>40000</v>
      </c>
      <c r="F192">
        <f>_xlfn.XLOOKUP(A192,Feuil5!A:A,Feuil5!C:C)</f>
        <v>2081996</v>
      </c>
      <c r="G192">
        <f t="shared" si="4"/>
        <v>40000000</v>
      </c>
      <c r="H192">
        <f t="shared" si="5"/>
        <v>19.21233278065856</v>
      </c>
    </row>
    <row r="193" spans="1:8" x14ac:dyDescent="0.2">
      <c r="A193" t="s">
        <v>101</v>
      </c>
      <c r="B193" t="s">
        <v>7</v>
      </c>
      <c r="C193" t="s">
        <v>6</v>
      </c>
      <c r="D193">
        <v>2017</v>
      </c>
      <c r="E193">
        <v>41000</v>
      </c>
      <c r="F193">
        <f>_xlfn.XLOOKUP(A193,Feuil5!A:A,Feuil5!C:C)</f>
        <v>2081996</v>
      </c>
      <c r="G193">
        <f t="shared" si="4"/>
        <v>41000000</v>
      </c>
      <c r="H193">
        <f t="shared" si="5"/>
        <v>19.692641100175024</v>
      </c>
    </row>
    <row r="194" spans="1:8" x14ac:dyDescent="0.2">
      <c r="A194" t="s">
        <v>102</v>
      </c>
      <c r="B194" t="s">
        <v>5</v>
      </c>
      <c r="C194" t="s">
        <v>6</v>
      </c>
      <c r="D194">
        <v>2017</v>
      </c>
      <c r="E194">
        <v>0</v>
      </c>
      <c r="F194">
        <f>_xlfn.XLOOKUP(A194,Feuil5!A:A,Feuil5!C:C)</f>
        <v>25570512</v>
      </c>
      <c r="G194">
        <f t="shared" si="4"/>
        <v>0</v>
      </c>
      <c r="H194">
        <f t="shared" si="5"/>
        <v>0</v>
      </c>
    </row>
    <row r="195" spans="1:8" x14ac:dyDescent="0.2">
      <c r="A195" t="s">
        <v>102</v>
      </c>
      <c r="B195" t="s">
        <v>7</v>
      </c>
      <c r="C195" t="s">
        <v>6</v>
      </c>
      <c r="D195">
        <v>2017</v>
      </c>
      <c r="E195">
        <v>73000</v>
      </c>
      <c r="F195">
        <f>_xlfn.XLOOKUP(A195,Feuil5!A:A,Feuil5!C:C)</f>
        <v>25570512</v>
      </c>
      <c r="G195">
        <f t="shared" ref="G195:G258" si="6">E195*1000</f>
        <v>73000000</v>
      </c>
      <c r="H195">
        <f t="shared" ref="H195:H258" si="7">G195/F195</f>
        <v>2.8548509314166255</v>
      </c>
    </row>
    <row r="196" spans="1:8" x14ac:dyDescent="0.2">
      <c r="A196" t="s">
        <v>103</v>
      </c>
      <c r="B196" t="s">
        <v>5</v>
      </c>
      <c r="C196" t="s">
        <v>6</v>
      </c>
      <c r="D196">
        <v>2017</v>
      </c>
      <c r="E196">
        <v>68000</v>
      </c>
      <c r="F196">
        <f>_xlfn.XLOOKUP(A196,Feuil5!A:A,Feuil5!C:C)</f>
        <v>31104646</v>
      </c>
      <c r="G196">
        <f t="shared" si="6"/>
        <v>68000000</v>
      </c>
      <c r="H196">
        <f t="shared" si="7"/>
        <v>2.1861685871621881</v>
      </c>
    </row>
    <row r="197" spans="1:8" x14ac:dyDescent="0.2">
      <c r="A197" t="s">
        <v>103</v>
      </c>
      <c r="B197" t="s">
        <v>7</v>
      </c>
      <c r="C197" t="s">
        <v>6</v>
      </c>
      <c r="D197">
        <v>2017</v>
      </c>
      <c r="E197">
        <v>1220000</v>
      </c>
      <c r="F197">
        <f>_xlfn.XLOOKUP(A197,Feuil5!A:A,Feuil5!C:C)</f>
        <v>31104646</v>
      </c>
      <c r="G197">
        <f t="shared" si="6"/>
        <v>1220000000</v>
      </c>
      <c r="H197">
        <f t="shared" si="7"/>
        <v>39.222436416733373</v>
      </c>
    </row>
    <row r="198" spans="1:8" x14ac:dyDescent="0.2">
      <c r="A198" t="s">
        <v>104</v>
      </c>
      <c r="B198" t="s">
        <v>5</v>
      </c>
      <c r="C198" t="s">
        <v>6</v>
      </c>
      <c r="D198">
        <v>2017</v>
      </c>
      <c r="E198">
        <v>0</v>
      </c>
      <c r="F198">
        <f>_xlfn.XLOOKUP(A198,Feuil5!A:A,Feuil5!C:C)</f>
        <v>17670196</v>
      </c>
      <c r="G198">
        <f t="shared" si="6"/>
        <v>0</v>
      </c>
      <c r="H198">
        <f t="shared" si="7"/>
        <v>0</v>
      </c>
    </row>
    <row r="199" spans="1:8" x14ac:dyDescent="0.2">
      <c r="A199" t="s">
        <v>104</v>
      </c>
      <c r="B199" t="s">
        <v>7</v>
      </c>
      <c r="C199" t="s">
        <v>6</v>
      </c>
      <c r="D199">
        <v>2017</v>
      </c>
      <c r="E199">
        <v>91000</v>
      </c>
      <c r="F199">
        <f>_xlfn.XLOOKUP(A199,Feuil5!A:A,Feuil5!C:C)</f>
        <v>17670196</v>
      </c>
      <c r="G199">
        <f t="shared" si="6"/>
        <v>91000000</v>
      </c>
      <c r="H199">
        <f t="shared" si="7"/>
        <v>5.1499145793289447</v>
      </c>
    </row>
    <row r="200" spans="1:8" x14ac:dyDescent="0.2">
      <c r="A200" t="s">
        <v>105</v>
      </c>
      <c r="B200" t="s">
        <v>5</v>
      </c>
      <c r="C200" t="s">
        <v>6</v>
      </c>
      <c r="D200">
        <v>2017</v>
      </c>
      <c r="E200">
        <v>12000</v>
      </c>
      <c r="F200">
        <f>_xlfn.XLOOKUP(A200,Feuil5!A:A,Feuil5!C:C)</f>
        <v>496402</v>
      </c>
      <c r="G200">
        <f t="shared" si="6"/>
        <v>12000000</v>
      </c>
      <c r="H200">
        <f t="shared" si="7"/>
        <v>24.173955785834867</v>
      </c>
    </row>
    <row r="201" spans="1:8" x14ac:dyDescent="0.2">
      <c r="A201" t="s">
        <v>105</v>
      </c>
      <c r="B201" t="s">
        <v>7</v>
      </c>
      <c r="C201" t="s">
        <v>6</v>
      </c>
      <c r="D201">
        <v>2017</v>
      </c>
      <c r="E201">
        <v>7000</v>
      </c>
      <c r="F201">
        <f>_xlfn.XLOOKUP(A201,Feuil5!A:A,Feuil5!C:C)</f>
        <v>496402</v>
      </c>
      <c r="G201">
        <f t="shared" si="6"/>
        <v>7000000</v>
      </c>
      <c r="H201">
        <f t="shared" si="7"/>
        <v>14.101474208403673</v>
      </c>
    </row>
    <row r="202" spans="1:8" x14ac:dyDescent="0.2">
      <c r="A202" t="s">
        <v>106</v>
      </c>
      <c r="B202" t="s">
        <v>5</v>
      </c>
      <c r="C202" t="s">
        <v>6</v>
      </c>
      <c r="D202">
        <v>2017</v>
      </c>
      <c r="E202">
        <v>1000</v>
      </c>
      <c r="F202">
        <f>_xlfn.XLOOKUP(A202,Feuil5!A:A,Feuil5!C:C)</f>
        <v>18512430</v>
      </c>
      <c r="G202">
        <f t="shared" si="6"/>
        <v>1000000</v>
      </c>
      <c r="H202">
        <f t="shared" si="7"/>
        <v>5.4017759959119359E-2</v>
      </c>
    </row>
    <row r="203" spans="1:8" x14ac:dyDescent="0.2">
      <c r="A203" t="s">
        <v>106</v>
      </c>
      <c r="B203" t="s">
        <v>7</v>
      </c>
      <c r="C203" t="s">
        <v>6</v>
      </c>
      <c r="D203">
        <v>2017</v>
      </c>
      <c r="E203">
        <v>52000</v>
      </c>
      <c r="F203">
        <f>_xlfn.XLOOKUP(A203,Feuil5!A:A,Feuil5!C:C)</f>
        <v>18512430</v>
      </c>
      <c r="G203">
        <f t="shared" si="6"/>
        <v>52000000</v>
      </c>
      <c r="H203">
        <f t="shared" si="7"/>
        <v>2.8089235178742067</v>
      </c>
    </row>
    <row r="204" spans="1:8" x14ac:dyDescent="0.2">
      <c r="A204" t="s">
        <v>107</v>
      </c>
      <c r="B204" t="s">
        <v>5</v>
      </c>
      <c r="C204" t="s">
        <v>6</v>
      </c>
      <c r="D204">
        <v>2017</v>
      </c>
      <c r="E204">
        <v>9000</v>
      </c>
      <c r="F204">
        <f>_xlfn.XLOOKUP(A204,Feuil5!A:A,Feuil5!C:C)</f>
        <v>437933</v>
      </c>
      <c r="G204">
        <f t="shared" si="6"/>
        <v>9000000</v>
      </c>
      <c r="H204">
        <f t="shared" si="7"/>
        <v>20.551088865191709</v>
      </c>
    </row>
    <row r="205" spans="1:8" x14ac:dyDescent="0.2">
      <c r="A205" t="s">
        <v>107</v>
      </c>
      <c r="B205" t="s">
        <v>7</v>
      </c>
      <c r="C205" t="s">
        <v>6</v>
      </c>
      <c r="D205">
        <v>2017</v>
      </c>
      <c r="E205">
        <v>12000</v>
      </c>
      <c r="F205">
        <f>_xlfn.XLOOKUP(A205,Feuil5!A:A,Feuil5!C:C)</f>
        <v>437933</v>
      </c>
      <c r="G205">
        <f t="shared" si="6"/>
        <v>12000000</v>
      </c>
      <c r="H205">
        <f t="shared" si="7"/>
        <v>27.401451820255609</v>
      </c>
    </row>
    <row r="206" spans="1:8" x14ac:dyDescent="0.2">
      <c r="A206" t="s">
        <v>108</v>
      </c>
      <c r="B206" t="s">
        <v>5</v>
      </c>
      <c r="C206" t="s">
        <v>6</v>
      </c>
      <c r="D206">
        <v>2017</v>
      </c>
      <c r="E206">
        <v>3000</v>
      </c>
      <c r="F206">
        <f>_xlfn.XLOOKUP(A206,Feuil5!A:A,Feuil5!C:C)</f>
        <v>35581255</v>
      </c>
      <c r="G206">
        <f t="shared" si="6"/>
        <v>3000000</v>
      </c>
      <c r="H206">
        <f t="shared" si="7"/>
        <v>8.4314058062313985E-2</v>
      </c>
    </row>
    <row r="207" spans="1:8" x14ac:dyDescent="0.2">
      <c r="A207" t="s">
        <v>108</v>
      </c>
      <c r="B207" t="s">
        <v>7</v>
      </c>
      <c r="C207" t="s">
        <v>6</v>
      </c>
      <c r="D207">
        <v>2017</v>
      </c>
      <c r="E207">
        <v>746000</v>
      </c>
      <c r="F207">
        <f>_xlfn.XLOOKUP(A207,Feuil5!A:A,Feuil5!C:C)</f>
        <v>35581255</v>
      </c>
      <c r="G207">
        <f t="shared" si="6"/>
        <v>746000000</v>
      </c>
      <c r="H207">
        <f t="shared" si="7"/>
        <v>20.966095771495411</v>
      </c>
    </row>
    <row r="208" spans="1:8" x14ac:dyDescent="0.2">
      <c r="A208" t="s">
        <v>109</v>
      </c>
      <c r="B208" t="s">
        <v>5</v>
      </c>
      <c r="C208" t="s">
        <v>6</v>
      </c>
      <c r="D208">
        <v>2017</v>
      </c>
      <c r="E208">
        <v>2000</v>
      </c>
      <c r="F208">
        <f>_xlfn.XLOOKUP(A208,Feuil5!A:A,Feuil5!C:C)</f>
        <v>1264499</v>
      </c>
      <c r="G208">
        <f t="shared" si="6"/>
        <v>2000000</v>
      </c>
      <c r="H208">
        <f t="shared" si="7"/>
        <v>1.5816540780182506</v>
      </c>
    </row>
    <row r="209" spans="1:8" x14ac:dyDescent="0.2">
      <c r="A209" t="s">
        <v>109</v>
      </c>
      <c r="B209" t="s">
        <v>7</v>
      </c>
      <c r="C209" t="s">
        <v>6</v>
      </c>
      <c r="D209">
        <v>2017</v>
      </c>
      <c r="E209">
        <v>48000</v>
      </c>
      <c r="F209">
        <f>_xlfn.XLOOKUP(A209,Feuil5!A:A,Feuil5!C:C)</f>
        <v>1264499</v>
      </c>
      <c r="G209">
        <f t="shared" si="6"/>
        <v>48000000</v>
      </c>
      <c r="H209">
        <f t="shared" si="7"/>
        <v>37.959697872438014</v>
      </c>
    </row>
    <row r="210" spans="1:8" x14ac:dyDescent="0.2">
      <c r="A210" t="s">
        <v>110</v>
      </c>
      <c r="B210" t="s">
        <v>5</v>
      </c>
      <c r="C210" t="s">
        <v>6</v>
      </c>
      <c r="D210">
        <v>2017</v>
      </c>
      <c r="E210">
        <v>24000</v>
      </c>
      <c r="F210">
        <f>_xlfn.XLOOKUP(A210,Feuil5!A:A,Feuil5!C:C)</f>
        <v>4282570</v>
      </c>
      <c r="G210">
        <f t="shared" si="6"/>
        <v>24000000</v>
      </c>
      <c r="H210">
        <f t="shared" si="7"/>
        <v>5.6041115498403995</v>
      </c>
    </row>
    <row r="211" spans="1:8" x14ac:dyDescent="0.2">
      <c r="A211" t="s">
        <v>110</v>
      </c>
      <c r="B211" t="s">
        <v>7</v>
      </c>
      <c r="C211" t="s">
        <v>6</v>
      </c>
      <c r="D211">
        <v>2017</v>
      </c>
      <c r="E211">
        <v>22000</v>
      </c>
      <c r="F211">
        <f>_xlfn.XLOOKUP(A211,Feuil5!A:A,Feuil5!C:C)</f>
        <v>4282570</v>
      </c>
      <c r="G211">
        <f t="shared" si="6"/>
        <v>22000000</v>
      </c>
      <c r="H211">
        <f t="shared" si="7"/>
        <v>5.1371022540203661</v>
      </c>
    </row>
    <row r="212" spans="1:8" x14ac:dyDescent="0.2">
      <c r="A212" t="s">
        <v>111</v>
      </c>
      <c r="B212" t="s">
        <v>5</v>
      </c>
      <c r="C212" t="s">
        <v>6</v>
      </c>
      <c r="D212">
        <v>2017</v>
      </c>
      <c r="E212">
        <v>972000</v>
      </c>
      <c r="F212">
        <f>_xlfn.XLOOKUP(A212,Feuil5!A:A,Feuil5!C:C)</f>
        <v>124777324</v>
      </c>
      <c r="G212">
        <f t="shared" si="6"/>
        <v>972000000</v>
      </c>
      <c r="H212">
        <f t="shared" si="7"/>
        <v>7.789876949116171</v>
      </c>
    </row>
    <row r="213" spans="1:8" x14ac:dyDescent="0.2">
      <c r="A213" t="s">
        <v>111</v>
      </c>
      <c r="B213" t="s">
        <v>7</v>
      </c>
      <c r="C213" t="s">
        <v>6</v>
      </c>
      <c r="D213">
        <v>2017</v>
      </c>
      <c r="E213">
        <v>4058000</v>
      </c>
      <c r="F213">
        <f>_xlfn.XLOOKUP(A213,Feuil5!A:A,Feuil5!C:C)</f>
        <v>124777324</v>
      </c>
      <c r="G213">
        <f t="shared" si="6"/>
        <v>4058000000</v>
      </c>
      <c r="H213">
        <f t="shared" si="7"/>
        <v>32.521934834890352</v>
      </c>
    </row>
    <row r="214" spans="1:8" x14ac:dyDescent="0.2">
      <c r="A214" t="s">
        <v>112</v>
      </c>
      <c r="B214" t="s">
        <v>5</v>
      </c>
      <c r="C214" t="s">
        <v>6</v>
      </c>
      <c r="D214">
        <v>2017</v>
      </c>
      <c r="E214">
        <v>10000</v>
      </c>
      <c r="F214">
        <f>_xlfn.XLOOKUP(A214,Feuil5!A:A,Feuil5!C:C)</f>
        <v>3113786</v>
      </c>
      <c r="G214">
        <f t="shared" si="6"/>
        <v>10000000</v>
      </c>
      <c r="H214">
        <f t="shared" si="7"/>
        <v>3.2115244914069239</v>
      </c>
    </row>
    <row r="215" spans="1:8" x14ac:dyDescent="0.2">
      <c r="A215" t="s">
        <v>112</v>
      </c>
      <c r="B215" t="s">
        <v>7</v>
      </c>
      <c r="C215" t="s">
        <v>6</v>
      </c>
      <c r="D215">
        <v>2017</v>
      </c>
      <c r="E215">
        <v>9000</v>
      </c>
      <c r="F215">
        <f>_xlfn.XLOOKUP(A215,Feuil5!A:A,Feuil5!C:C)</f>
        <v>3113786</v>
      </c>
      <c r="G215">
        <f t="shared" si="6"/>
        <v>9000000</v>
      </c>
      <c r="H215">
        <f t="shared" si="7"/>
        <v>2.8903720422662316</v>
      </c>
    </row>
    <row r="216" spans="1:8" x14ac:dyDescent="0.2">
      <c r="A216" t="s">
        <v>113</v>
      </c>
      <c r="B216" t="s">
        <v>5</v>
      </c>
      <c r="C216" t="s">
        <v>6</v>
      </c>
      <c r="D216">
        <v>2017</v>
      </c>
      <c r="E216">
        <v>8000</v>
      </c>
      <c r="F216">
        <f>_xlfn.XLOOKUP(A216,Feuil5!A:A,Feuil5!C:C)</f>
        <v>627563</v>
      </c>
      <c r="G216">
        <f t="shared" si="6"/>
        <v>8000000</v>
      </c>
      <c r="H216">
        <f t="shared" si="7"/>
        <v>12.747724132875902</v>
      </c>
    </row>
    <row r="217" spans="1:8" x14ac:dyDescent="0.2">
      <c r="A217" t="s">
        <v>113</v>
      </c>
      <c r="B217" t="s">
        <v>7</v>
      </c>
      <c r="C217" t="s">
        <v>6</v>
      </c>
      <c r="D217">
        <v>2017</v>
      </c>
      <c r="E217">
        <v>10000</v>
      </c>
      <c r="F217">
        <f>_xlfn.XLOOKUP(A217,Feuil5!A:A,Feuil5!C:C)</f>
        <v>627563</v>
      </c>
      <c r="G217">
        <f t="shared" si="6"/>
        <v>10000000</v>
      </c>
      <c r="H217">
        <f t="shared" si="7"/>
        <v>15.934655166094878</v>
      </c>
    </row>
    <row r="218" spans="1:8" x14ac:dyDescent="0.2">
      <c r="A218" t="s">
        <v>114</v>
      </c>
      <c r="B218" t="s">
        <v>5</v>
      </c>
      <c r="C218" t="s">
        <v>6</v>
      </c>
      <c r="D218">
        <v>2017</v>
      </c>
      <c r="E218">
        <v>24000</v>
      </c>
      <c r="F218">
        <f>_xlfn.XLOOKUP(A218,Feuil5!A:A,Feuil5!C:C)</f>
        <v>28649018</v>
      </c>
      <c r="G218">
        <f t="shared" si="6"/>
        <v>24000000</v>
      </c>
      <c r="H218">
        <f t="shared" si="7"/>
        <v>0.83772504872592846</v>
      </c>
    </row>
    <row r="219" spans="1:8" x14ac:dyDescent="0.2">
      <c r="A219" t="s">
        <v>114</v>
      </c>
      <c r="B219" t="s">
        <v>7</v>
      </c>
      <c r="C219" t="s">
        <v>6</v>
      </c>
      <c r="D219">
        <v>2017</v>
      </c>
      <c r="E219">
        <v>103000</v>
      </c>
      <c r="F219">
        <f>_xlfn.XLOOKUP(A219,Feuil5!A:A,Feuil5!C:C)</f>
        <v>28649018</v>
      </c>
      <c r="G219">
        <f t="shared" si="6"/>
        <v>103000000</v>
      </c>
      <c r="H219">
        <f t="shared" si="7"/>
        <v>3.5952366674487761</v>
      </c>
    </row>
    <row r="220" spans="1:8" x14ac:dyDescent="0.2">
      <c r="A220" t="s">
        <v>115</v>
      </c>
      <c r="B220" t="s">
        <v>5</v>
      </c>
      <c r="C220" t="s">
        <v>6</v>
      </c>
      <c r="D220">
        <v>2017</v>
      </c>
      <c r="E220">
        <v>3000</v>
      </c>
      <c r="F220">
        <f>_xlfn.XLOOKUP(A220,Feuil5!A:A,Feuil5!C:C)</f>
        <v>53382523</v>
      </c>
      <c r="G220">
        <f t="shared" si="6"/>
        <v>3000000</v>
      </c>
      <c r="H220">
        <f t="shared" si="7"/>
        <v>5.6198168078342797E-2</v>
      </c>
    </row>
    <row r="221" spans="1:8" x14ac:dyDescent="0.2">
      <c r="A221" t="s">
        <v>115</v>
      </c>
      <c r="B221" t="s">
        <v>7</v>
      </c>
      <c r="C221" t="s">
        <v>6</v>
      </c>
      <c r="D221">
        <v>2017</v>
      </c>
      <c r="E221">
        <v>1621000</v>
      </c>
      <c r="F221">
        <f>_xlfn.XLOOKUP(A221,Feuil5!A:A,Feuil5!C:C)</f>
        <v>53382523</v>
      </c>
      <c r="G221">
        <f t="shared" si="6"/>
        <v>1621000000</v>
      </c>
      <c r="H221">
        <f t="shared" si="7"/>
        <v>30.365743484997889</v>
      </c>
    </row>
    <row r="222" spans="1:8" x14ac:dyDescent="0.2">
      <c r="A222" t="s">
        <v>116</v>
      </c>
      <c r="B222" t="s">
        <v>5</v>
      </c>
      <c r="C222" t="s">
        <v>6</v>
      </c>
      <c r="D222">
        <v>2017</v>
      </c>
      <c r="E222">
        <v>29000</v>
      </c>
      <c r="F222">
        <f>_xlfn.XLOOKUP(A222,Feuil5!A:A,Feuil5!C:C)</f>
        <v>2402633</v>
      </c>
      <c r="G222">
        <f t="shared" si="6"/>
        <v>29000000</v>
      </c>
      <c r="H222">
        <f t="shared" si="7"/>
        <v>12.070091437185788</v>
      </c>
    </row>
    <row r="223" spans="1:8" x14ac:dyDescent="0.2">
      <c r="A223" t="s">
        <v>116</v>
      </c>
      <c r="B223" t="s">
        <v>7</v>
      </c>
      <c r="C223" t="s">
        <v>6</v>
      </c>
      <c r="D223">
        <v>2017</v>
      </c>
      <c r="E223">
        <v>28000</v>
      </c>
      <c r="F223">
        <f>_xlfn.XLOOKUP(A223,Feuil5!A:A,Feuil5!C:C)</f>
        <v>2402633</v>
      </c>
      <c r="G223">
        <f t="shared" si="6"/>
        <v>28000000</v>
      </c>
      <c r="H223">
        <f t="shared" si="7"/>
        <v>11.653881387627656</v>
      </c>
    </row>
    <row r="224" spans="1:8" x14ac:dyDescent="0.2">
      <c r="A224" t="s">
        <v>117</v>
      </c>
      <c r="B224" t="s">
        <v>5</v>
      </c>
      <c r="C224" t="s">
        <v>6</v>
      </c>
      <c r="D224">
        <v>2017</v>
      </c>
      <c r="E224">
        <v>0</v>
      </c>
      <c r="F224">
        <f>_xlfn.XLOOKUP(A224,Feuil5!A:A,Feuil5!C:C)</f>
        <v>27632681</v>
      </c>
      <c r="G224">
        <f t="shared" si="6"/>
        <v>0</v>
      </c>
      <c r="H224">
        <f t="shared" si="7"/>
        <v>0</v>
      </c>
    </row>
    <row r="225" spans="1:8" x14ac:dyDescent="0.2">
      <c r="A225" t="s">
        <v>117</v>
      </c>
      <c r="B225" t="s">
        <v>7</v>
      </c>
      <c r="C225" t="s">
        <v>6</v>
      </c>
      <c r="D225">
        <v>2017</v>
      </c>
      <c r="E225">
        <v>55000</v>
      </c>
      <c r="F225">
        <f>_xlfn.XLOOKUP(A225,Feuil5!A:A,Feuil5!C:C)</f>
        <v>27632681</v>
      </c>
      <c r="G225">
        <f t="shared" si="6"/>
        <v>55000000</v>
      </c>
      <c r="H225">
        <f t="shared" si="7"/>
        <v>1.9903968058691084</v>
      </c>
    </row>
    <row r="226" spans="1:8" x14ac:dyDescent="0.2">
      <c r="A226" t="s">
        <v>118</v>
      </c>
      <c r="B226" t="s">
        <v>5</v>
      </c>
      <c r="C226" t="s">
        <v>6</v>
      </c>
      <c r="D226">
        <v>2017</v>
      </c>
      <c r="E226">
        <v>6000</v>
      </c>
      <c r="F226">
        <f>_xlfn.XLOOKUP(A226,Feuil5!A:A,Feuil5!C:C)</f>
        <v>6384846</v>
      </c>
      <c r="G226">
        <f t="shared" si="6"/>
        <v>6000000</v>
      </c>
      <c r="H226">
        <f t="shared" si="7"/>
        <v>0.93972509282134609</v>
      </c>
    </row>
    <row r="227" spans="1:8" x14ac:dyDescent="0.2">
      <c r="A227" t="s">
        <v>118</v>
      </c>
      <c r="B227" t="s">
        <v>7</v>
      </c>
      <c r="C227" t="s">
        <v>6</v>
      </c>
      <c r="D227">
        <v>2017</v>
      </c>
      <c r="E227">
        <v>138000</v>
      </c>
      <c r="F227">
        <f>_xlfn.XLOOKUP(A227,Feuil5!A:A,Feuil5!C:C)</f>
        <v>6384846</v>
      </c>
      <c r="G227">
        <f t="shared" si="6"/>
        <v>138000000</v>
      </c>
      <c r="H227">
        <f t="shared" si="7"/>
        <v>21.61367713489096</v>
      </c>
    </row>
    <row r="228" spans="1:8" x14ac:dyDescent="0.2">
      <c r="A228" t="s">
        <v>119</v>
      </c>
      <c r="B228" t="s">
        <v>5</v>
      </c>
      <c r="C228" t="s">
        <v>6</v>
      </c>
      <c r="D228">
        <v>2017</v>
      </c>
      <c r="E228">
        <v>3000</v>
      </c>
      <c r="F228">
        <f>_xlfn.XLOOKUP(A228,Feuil5!A:A,Feuil5!C:C)</f>
        <v>21602382</v>
      </c>
      <c r="G228">
        <f t="shared" si="6"/>
        <v>3000000</v>
      </c>
      <c r="H228">
        <f t="shared" si="7"/>
        <v>0.13887357421973187</v>
      </c>
    </row>
    <row r="229" spans="1:8" x14ac:dyDescent="0.2">
      <c r="A229" t="s">
        <v>119</v>
      </c>
      <c r="B229" t="s">
        <v>7</v>
      </c>
      <c r="C229" t="s">
        <v>6</v>
      </c>
      <c r="D229">
        <v>2017</v>
      </c>
      <c r="E229">
        <v>20000</v>
      </c>
      <c r="F229">
        <f>_xlfn.XLOOKUP(A229,Feuil5!A:A,Feuil5!C:C)</f>
        <v>21602382</v>
      </c>
      <c r="G229">
        <f t="shared" si="6"/>
        <v>20000000</v>
      </c>
      <c r="H229">
        <f t="shared" si="7"/>
        <v>0.92582382813154585</v>
      </c>
    </row>
    <row r="230" spans="1:8" x14ac:dyDescent="0.2">
      <c r="A230" t="s">
        <v>120</v>
      </c>
      <c r="B230" t="s">
        <v>5</v>
      </c>
      <c r="C230" t="s">
        <v>6</v>
      </c>
      <c r="D230">
        <v>2017</v>
      </c>
      <c r="E230">
        <v>0</v>
      </c>
      <c r="F230">
        <f>_xlfn.XLOOKUP(A230,Feuil5!A:A,Feuil5!C:C)</f>
        <v>190873244</v>
      </c>
      <c r="G230">
        <f t="shared" si="6"/>
        <v>0</v>
      </c>
      <c r="H230">
        <f t="shared" si="7"/>
        <v>0</v>
      </c>
    </row>
    <row r="231" spans="1:8" x14ac:dyDescent="0.2">
      <c r="A231" t="s">
        <v>120</v>
      </c>
      <c r="B231" t="s">
        <v>7</v>
      </c>
      <c r="C231" t="s">
        <v>6</v>
      </c>
      <c r="D231">
        <v>2017</v>
      </c>
      <c r="E231">
        <v>192000</v>
      </c>
      <c r="F231">
        <f>_xlfn.XLOOKUP(A231,Feuil5!A:A,Feuil5!C:C)</f>
        <v>190873244</v>
      </c>
      <c r="G231">
        <f t="shared" si="6"/>
        <v>192000000</v>
      </c>
      <c r="H231">
        <f t="shared" si="7"/>
        <v>1.005903163672327</v>
      </c>
    </row>
    <row r="232" spans="1:8" x14ac:dyDescent="0.2">
      <c r="A232" t="s">
        <v>121</v>
      </c>
      <c r="B232" t="s">
        <v>5</v>
      </c>
      <c r="C232" t="s">
        <v>6</v>
      </c>
      <c r="D232">
        <v>2017</v>
      </c>
      <c r="E232">
        <v>2000</v>
      </c>
      <c r="F232">
        <f>_xlfn.XLOOKUP(A232,Feuil5!A:A,Feuil5!C:C)</f>
        <v>5296326</v>
      </c>
      <c r="G232">
        <f t="shared" si="6"/>
        <v>2000000</v>
      </c>
      <c r="H232">
        <f t="shared" si="7"/>
        <v>0.37762025978008151</v>
      </c>
    </row>
    <row r="233" spans="1:8" x14ac:dyDescent="0.2">
      <c r="A233" t="s">
        <v>121</v>
      </c>
      <c r="B233" t="s">
        <v>7</v>
      </c>
      <c r="C233" t="s">
        <v>6</v>
      </c>
      <c r="D233">
        <v>2017</v>
      </c>
      <c r="E233">
        <v>101000</v>
      </c>
      <c r="F233">
        <f>_xlfn.XLOOKUP(A233,Feuil5!A:A,Feuil5!C:C)</f>
        <v>5296326</v>
      </c>
      <c r="G233">
        <f t="shared" si="6"/>
        <v>101000000</v>
      </c>
      <c r="H233">
        <f t="shared" si="7"/>
        <v>19.069823118894117</v>
      </c>
    </row>
    <row r="234" spans="1:8" x14ac:dyDescent="0.2">
      <c r="A234" t="s">
        <v>122</v>
      </c>
      <c r="B234" t="s">
        <v>5</v>
      </c>
      <c r="C234" t="s">
        <v>6</v>
      </c>
      <c r="D234">
        <v>2017</v>
      </c>
      <c r="E234">
        <v>9000</v>
      </c>
      <c r="F234">
        <f>_xlfn.XLOOKUP(A234,Feuil5!A:A,Feuil5!C:C)</f>
        <v>277150</v>
      </c>
      <c r="G234">
        <f t="shared" si="6"/>
        <v>9000000</v>
      </c>
      <c r="H234">
        <f t="shared" si="7"/>
        <v>32.473389861086055</v>
      </c>
    </row>
    <row r="235" spans="1:8" x14ac:dyDescent="0.2">
      <c r="A235" t="s">
        <v>122</v>
      </c>
      <c r="B235" t="s">
        <v>7</v>
      </c>
      <c r="C235" t="s">
        <v>6</v>
      </c>
      <c r="D235">
        <v>2017</v>
      </c>
      <c r="E235">
        <v>11000</v>
      </c>
      <c r="F235">
        <f>_xlfn.XLOOKUP(A235,Feuil5!A:A,Feuil5!C:C)</f>
        <v>277150</v>
      </c>
      <c r="G235">
        <f t="shared" si="6"/>
        <v>11000000</v>
      </c>
      <c r="H235">
        <f t="shared" si="7"/>
        <v>39.689698719105181</v>
      </c>
    </row>
    <row r="236" spans="1:8" x14ac:dyDescent="0.2">
      <c r="A236" t="s">
        <v>123</v>
      </c>
      <c r="B236" t="s">
        <v>5</v>
      </c>
      <c r="C236" t="s">
        <v>6</v>
      </c>
      <c r="D236">
        <v>2017</v>
      </c>
      <c r="E236">
        <v>1000</v>
      </c>
      <c r="F236">
        <f>_xlfn.XLOOKUP(A236,Feuil5!A:A,Feuil5!C:C)</f>
        <v>4702034</v>
      </c>
      <c r="G236">
        <f t="shared" si="6"/>
        <v>1000000</v>
      </c>
      <c r="H236">
        <f t="shared" si="7"/>
        <v>0.21267391941444916</v>
      </c>
    </row>
    <row r="237" spans="1:8" x14ac:dyDescent="0.2">
      <c r="A237" t="s">
        <v>123</v>
      </c>
      <c r="B237" t="s">
        <v>7</v>
      </c>
      <c r="C237" t="s">
        <v>6</v>
      </c>
      <c r="D237">
        <v>2017</v>
      </c>
      <c r="E237">
        <v>164000</v>
      </c>
      <c r="F237">
        <f>_xlfn.XLOOKUP(A237,Feuil5!A:A,Feuil5!C:C)</f>
        <v>4702034</v>
      </c>
      <c r="G237">
        <f t="shared" si="6"/>
        <v>164000000</v>
      </c>
      <c r="H237">
        <f t="shared" si="7"/>
        <v>34.878522783969657</v>
      </c>
    </row>
    <row r="238" spans="1:8" x14ac:dyDescent="0.2">
      <c r="A238" t="s">
        <v>124</v>
      </c>
      <c r="B238" t="s">
        <v>5</v>
      </c>
      <c r="C238" t="s">
        <v>6</v>
      </c>
      <c r="D238">
        <v>2017</v>
      </c>
      <c r="E238">
        <v>126000</v>
      </c>
      <c r="F238">
        <f>_xlfn.XLOOKUP(A238,Feuil5!A:A,Feuil5!C:C)</f>
        <v>4665928</v>
      </c>
      <c r="G238">
        <f t="shared" si="6"/>
        <v>126000000</v>
      </c>
      <c r="H238">
        <f t="shared" si="7"/>
        <v>27.004274390860726</v>
      </c>
    </row>
    <row r="239" spans="1:8" x14ac:dyDescent="0.2">
      <c r="A239" t="s">
        <v>124</v>
      </c>
      <c r="B239" t="s">
        <v>7</v>
      </c>
      <c r="C239" t="s">
        <v>6</v>
      </c>
      <c r="D239">
        <v>2017</v>
      </c>
      <c r="E239">
        <v>101000</v>
      </c>
      <c r="F239">
        <f>_xlfn.XLOOKUP(A239,Feuil5!A:A,Feuil5!C:C)</f>
        <v>4665928</v>
      </c>
      <c r="G239">
        <f t="shared" si="6"/>
        <v>101000000</v>
      </c>
      <c r="H239">
        <f t="shared" si="7"/>
        <v>21.646283440293121</v>
      </c>
    </row>
    <row r="240" spans="1:8" x14ac:dyDescent="0.2">
      <c r="A240" t="s">
        <v>125</v>
      </c>
      <c r="B240" t="s">
        <v>5</v>
      </c>
      <c r="C240" t="s">
        <v>6</v>
      </c>
      <c r="D240">
        <v>2017</v>
      </c>
      <c r="E240">
        <v>0</v>
      </c>
      <c r="F240">
        <f>_xlfn.XLOOKUP(A240,Feuil5!A:A,Feuil5!C:C)</f>
        <v>41166588</v>
      </c>
      <c r="G240">
        <f t="shared" si="6"/>
        <v>0</v>
      </c>
      <c r="H240">
        <f t="shared" si="7"/>
        <v>0</v>
      </c>
    </row>
    <row r="241" spans="1:8" x14ac:dyDescent="0.2">
      <c r="A241" t="s">
        <v>125</v>
      </c>
      <c r="B241" t="s">
        <v>7</v>
      </c>
      <c r="C241" t="s">
        <v>6</v>
      </c>
      <c r="D241">
        <v>2017</v>
      </c>
      <c r="E241">
        <v>62000</v>
      </c>
      <c r="F241">
        <f>_xlfn.XLOOKUP(A241,Feuil5!A:A,Feuil5!C:C)</f>
        <v>41166588</v>
      </c>
      <c r="G241">
        <f t="shared" si="6"/>
        <v>62000000</v>
      </c>
      <c r="H241">
        <f t="shared" si="7"/>
        <v>1.5060757525010331</v>
      </c>
    </row>
    <row r="242" spans="1:8" x14ac:dyDescent="0.2">
      <c r="A242" t="s">
        <v>126</v>
      </c>
      <c r="B242" t="s">
        <v>5</v>
      </c>
      <c r="C242" t="s">
        <v>6</v>
      </c>
      <c r="D242">
        <v>2017</v>
      </c>
      <c r="E242">
        <v>2000</v>
      </c>
      <c r="F242">
        <f>_xlfn.XLOOKUP(A242,Feuil5!A:A,Feuil5!C:C)</f>
        <v>207906209</v>
      </c>
      <c r="G242">
        <f t="shared" si="6"/>
        <v>2000000</v>
      </c>
      <c r="H242">
        <f t="shared" si="7"/>
        <v>9.6197223239254011E-3</v>
      </c>
    </row>
    <row r="243" spans="1:8" x14ac:dyDescent="0.2">
      <c r="A243" t="s">
        <v>126</v>
      </c>
      <c r="B243" t="s">
        <v>7</v>
      </c>
      <c r="C243" t="s">
        <v>6</v>
      </c>
      <c r="D243">
        <v>2017</v>
      </c>
      <c r="E243">
        <v>1218000</v>
      </c>
      <c r="F243">
        <f>_xlfn.XLOOKUP(A243,Feuil5!A:A,Feuil5!C:C)</f>
        <v>207906209</v>
      </c>
      <c r="G243">
        <f t="shared" si="6"/>
        <v>1218000000</v>
      </c>
      <c r="H243">
        <f t="shared" si="7"/>
        <v>5.8584108952705689</v>
      </c>
    </row>
    <row r="244" spans="1:8" x14ac:dyDescent="0.2">
      <c r="A244" t="s">
        <v>127</v>
      </c>
      <c r="B244" t="s">
        <v>5</v>
      </c>
      <c r="C244" t="s">
        <v>6</v>
      </c>
      <c r="D244">
        <v>2017</v>
      </c>
      <c r="E244">
        <v>20000</v>
      </c>
      <c r="F244">
        <f>_xlfn.XLOOKUP(A244,Feuil5!A:A,Feuil5!C:C)</f>
        <v>4106769</v>
      </c>
      <c r="G244">
        <f t="shared" si="6"/>
        <v>20000000</v>
      </c>
      <c r="H244">
        <f t="shared" si="7"/>
        <v>4.8700085152098884</v>
      </c>
    </row>
    <row r="245" spans="1:8" x14ac:dyDescent="0.2">
      <c r="A245" t="s">
        <v>127</v>
      </c>
      <c r="B245" t="s">
        <v>7</v>
      </c>
      <c r="C245" t="s">
        <v>6</v>
      </c>
      <c r="D245">
        <v>2017</v>
      </c>
      <c r="E245">
        <v>139000</v>
      </c>
      <c r="F245">
        <f>_xlfn.XLOOKUP(A245,Feuil5!A:A,Feuil5!C:C)</f>
        <v>4106769</v>
      </c>
      <c r="G245">
        <f t="shared" si="6"/>
        <v>139000000</v>
      </c>
      <c r="H245">
        <f t="shared" si="7"/>
        <v>33.846559180708731</v>
      </c>
    </row>
    <row r="246" spans="1:8" x14ac:dyDescent="0.2">
      <c r="A246" t="s">
        <v>128</v>
      </c>
      <c r="B246" t="s">
        <v>5</v>
      </c>
      <c r="C246" t="s">
        <v>6</v>
      </c>
      <c r="D246">
        <v>2017</v>
      </c>
      <c r="E246">
        <v>1000</v>
      </c>
      <c r="F246">
        <f>_xlfn.XLOOKUP(A246,Feuil5!A:A,Feuil5!C:C)</f>
        <v>6867061</v>
      </c>
      <c r="G246">
        <f t="shared" si="6"/>
        <v>1000000</v>
      </c>
      <c r="H246">
        <f t="shared" si="7"/>
        <v>0.14562270525920767</v>
      </c>
    </row>
    <row r="247" spans="1:8" x14ac:dyDescent="0.2">
      <c r="A247" t="s">
        <v>128</v>
      </c>
      <c r="B247" t="s">
        <v>7</v>
      </c>
      <c r="C247" t="s">
        <v>6</v>
      </c>
      <c r="D247">
        <v>2017</v>
      </c>
      <c r="E247">
        <v>41000</v>
      </c>
      <c r="F247">
        <f>_xlfn.XLOOKUP(A247,Feuil5!A:A,Feuil5!C:C)</f>
        <v>6867061</v>
      </c>
      <c r="G247">
        <f t="shared" si="6"/>
        <v>41000000</v>
      </c>
      <c r="H247">
        <f t="shared" si="7"/>
        <v>5.9705309156275153</v>
      </c>
    </row>
    <row r="248" spans="1:8" x14ac:dyDescent="0.2">
      <c r="A248" t="s">
        <v>129</v>
      </c>
      <c r="B248" t="s">
        <v>5</v>
      </c>
      <c r="C248" t="s">
        <v>6</v>
      </c>
      <c r="D248">
        <v>2017</v>
      </c>
      <c r="E248">
        <v>608000</v>
      </c>
      <c r="F248">
        <f>_xlfn.XLOOKUP(A248,Feuil5!A:A,Feuil5!C:C)</f>
        <v>17021347</v>
      </c>
      <c r="G248">
        <f t="shared" si="6"/>
        <v>608000000</v>
      </c>
      <c r="H248">
        <f t="shared" si="7"/>
        <v>35.719852253761118</v>
      </c>
    </row>
    <row r="249" spans="1:8" x14ac:dyDescent="0.2">
      <c r="A249" t="s">
        <v>129</v>
      </c>
      <c r="B249" t="s">
        <v>7</v>
      </c>
      <c r="C249" t="s">
        <v>6</v>
      </c>
      <c r="D249">
        <v>2017</v>
      </c>
      <c r="E249">
        <v>346000</v>
      </c>
      <c r="F249">
        <f>_xlfn.XLOOKUP(A249,Feuil5!A:A,Feuil5!C:C)</f>
        <v>17021347</v>
      </c>
      <c r="G249">
        <f t="shared" si="6"/>
        <v>346000000</v>
      </c>
      <c r="H249">
        <f t="shared" si="7"/>
        <v>20.327415920725898</v>
      </c>
    </row>
    <row r="250" spans="1:8" x14ac:dyDescent="0.2">
      <c r="A250" t="s">
        <v>130</v>
      </c>
      <c r="B250" t="s">
        <v>5</v>
      </c>
      <c r="C250" t="s">
        <v>6</v>
      </c>
      <c r="D250">
        <v>2017</v>
      </c>
      <c r="E250">
        <v>60000</v>
      </c>
      <c r="F250">
        <f>_xlfn.XLOOKUP(A250,Feuil5!A:A,Feuil5!C:C)</f>
        <v>31444298</v>
      </c>
      <c r="G250">
        <f t="shared" si="6"/>
        <v>60000000</v>
      </c>
      <c r="H250">
        <f t="shared" si="7"/>
        <v>1.908136095135595</v>
      </c>
    </row>
    <row r="251" spans="1:8" x14ac:dyDescent="0.2">
      <c r="A251" t="s">
        <v>130</v>
      </c>
      <c r="B251" t="s">
        <v>7</v>
      </c>
      <c r="C251" t="s">
        <v>6</v>
      </c>
      <c r="D251">
        <v>2017</v>
      </c>
      <c r="E251">
        <v>424000</v>
      </c>
      <c r="F251">
        <f>_xlfn.XLOOKUP(A251,Feuil5!A:A,Feuil5!C:C)</f>
        <v>31444298</v>
      </c>
      <c r="G251">
        <f t="shared" si="6"/>
        <v>424000000</v>
      </c>
      <c r="H251">
        <f t="shared" si="7"/>
        <v>13.484161738958205</v>
      </c>
    </row>
    <row r="252" spans="1:8" x14ac:dyDescent="0.2">
      <c r="A252" t="s">
        <v>131</v>
      </c>
      <c r="B252" t="s">
        <v>5</v>
      </c>
      <c r="C252" t="s">
        <v>6</v>
      </c>
      <c r="D252">
        <v>2017</v>
      </c>
      <c r="E252">
        <v>249000</v>
      </c>
      <c r="F252">
        <f>_xlfn.XLOOKUP(A252,Feuil5!A:A,Feuil5!C:C)</f>
        <v>105172925</v>
      </c>
      <c r="G252">
        <f t="shared" si="6"/>
        <v>249000000</v>
      </c>
      <c r="H252">
        <f t="shared" si="7"/>
        <v>2.3675294758608265</v>
      </c>
    </row>
    <row r="253" spans="1:8" x14ac:dyDescent="0.2">
      <c r="A253" t="s">
        <v>131</v>
      </c>
      <c r="B253" t="s">
        <v>7</v>
      </c>
      <c r="C253" t="s">
        <v>6</v>
      </c>
      <c r="D253">
        <v>2017</v>
      </c>
      <c r="E253">
        <v>1459000</v>
      </c>
      <c r="F253">
        <f>_xlfn.XLOOKUP(A253,Feuil5!A:A,Feuil5!C:C)</f>
        <v>105172925</v>
      </c>
      <c r="G253">
        <f t="shared" si="6"/>
        <v>1459000000</v>
      </c>
      <c r="H253">
        <f t="shared" si="7"/>
        <v>13.872391587473677</v>
      </c>
    </row>
    <row r="254" spans="1:8" x14ac:dyDescent="0.2">
      <c r="A254" t="s">
        <v>132</v>
      </c>
      <c r="B254" t="s">
        <v>5</v>
      </c>
      <c r="C254" t="s">
        <v>6</v>
      </c>
      <c r="D254">
        <v>2017</v>
      </c>
      <c r="E254">
        <v>55000</v>
      </c>
      <c r="F254">
        <f>_xlfn.XLOOKUP(A254,Feuil5!A:A,Feuil5!C:C)</f>
        <v>37953180</v>
      </c>
      <c r="G254">
        <f t="shared" si="6"/>
        <v>55000000</v>
      </c>
      <c r="H254">
        <f t="shared" si="7"/>
        <v>1.4491539312384365</v>
      </c>
    </row>
    <row r="255" spans="1:8" x14ac:dyDescent="0.2">
      <c r="A255" t="s">
        <v>132</v>
      </c>
      <c r="B255" t="s">
        <v>7</v>
      </c>
      <c r="C255" t="s">
        <v>6</v>
      </c>
      <c r="D255">
        <v>2017</v>
      </c>
      <c r="E255">
        <v>1150000</v>
      </c>
      <c r="F255">
        <f>_xlfn.XLOOKUP(A255,Feuil5!A:A,Feuil5!C:C)</f>
        <v>37953180</v>
      </c>
      <c r="G255">
        <f t="shared" si="6"/>
        <v>1150000000</v>
      </c>
      <c r="H255">
        <f t="shared" si="7"/>
        <v>30.300491289530942</v>
      </c>
    </row>
    <row r="256" spans="1:8" x14ac:dyDescent="0.2">
      <c r="A256" t="s">
        <v>133</v>
      </c>
      <c r="B256" t="s">
        <v>5</v>
      </c>
      <c r="C256" t="s">
        <v>6</v>
      </c>
      <c r="D256">
        <v>2017</v>
      </c>
      <c r="E256">
        <v>15000</v>
      </c>
      <c r="F256">
        <f>_xlfn.XLOOKUP(A256,Feuil5!A:A,Feuil5!C:C)</f>
        <v>276102</v>
      </c>
      <c r="G256">
        <f t="shared" si="6"/>
        <v>15000000</v>
      </c>
      <c r="H256">
        <f t="shared" si="7"/>
        <v>54.32774844079362</v>
      </c>
    </row>
    <row r="257" spans="1:8" x14ac:dyDescent="0.2">
      <c r="A257" t="s">
        <v>133</v>
      </c>
      <c r="B257" t="s">
        <v>7</v>
      </c>
      <c r="C257" t="s">
        <v>6</v>
      </c>
      <c r="D257">
        <v>2017</v>
      </c>
      <c r="E257">
        <v>13000</v>
      </c>
      <c r="F257">
        <f>_xlfn.XLOOKUP(A257,Feuil5!A:A,Feuil5!C:C)</f>
        <v>276102</v>
      </c>
      <c r="G257">
        <f t="shared" si="6"/>
        <v>13000000</v>
      </c>
      <c r="H257">
        <f t="shared" si="7"/>
        <v>47.084048648687805</v>
      </c>
    </row>
    <row r="258" spans="1:8" x14ac:dyDescent="0.2">
      <c r="A258" t="s">
        <v>134</v>
      </c>
      <c r="B258" t="s">
        <v>5</v>
      </c>
      <c r="C258" t="s">
        <v>6</v>
      </c>
      <c r="D258">
        <v>2017</v>
      </c>
      <c r="E258">
        <v>82000</v>
      </c>
      <c r="F258">
        <f>_xlfn.XLOOKUP(A258,Feuil5!A:A,Feuil5!C:C)</f>
        <v>10288527</v>
      </c>
      <c r="G258">
        <f t="shared" si="6"/>
        <v>82000000</v>
      </c>
      <c r="H258">
        <f t="shared" si="7"/>
        <v>7.9700427476158637</v>
      </c>
    </row>
    <row r="259" spans="1:8" x14ac:dyDescent="0.2">
      <c r="A259" t="s">
        <v>134</v>
      </c>
      <c r="B259" t="s">
        <v>7</v>
      </c>
      <c r="C259" t="s">
        <v>6</v>
      </c>
      <c r="D259">
        <v>2017</v>
      </c>
      <c r="E259">
        <v>315000</v>
      </c>
      <c r="F259">
        <f>_xlfn.XLOOKUP(A259,Feuil5!A:A,Feuil5!C:C)</f>
        <v>10288527</v>
      </c>
      <c r="G259">
        <f t="shared" ref="G259:G322" si="8">E259*1000</f>
        <v>315000000</v>
      </c>
      <c r="H259">
        <f t="shared" ref="H259:H322" si="9">G259/F259</f>
        <v>30.61662762803655</v>
      </c>
    </row>
    <row r="260" spans="1:8" x14ac:dyDescent="0.2">
      <c r="A260" t="s">
        <v>135</v>
      </c>
      <c r="B260" t="s">
        <v>5</v>
      </c>
      <c r="C260" t="s">
        <v>6</v>
      </c>
      <c r="D260">
        <v>2017</v>
      </c>
      <c r="E260">
        <v>4000</v>
      </c>
      <c r="F260">
        <f>_xlfn.XLOOKUP(A260,Feuil5!A:A,Feuil5!C:C)</f>
        <v>4596023</v>
      </c>
      <c r="G260">
        <f t="shared" si="8"/>
        <v>4000000</v>
      </c>
      <c r="H260">
        <f t="shared" si="9"/>
        <v>0.87031766377148245</v>
      </c>
    </row>
    <row r="261" spans="1:8" x14ac:dyDescent="0.2">
      <c r="A261" t="s">
        <v>135</v>
      </c>
      <c r="B261" t="s">
        <v>7</v>
      </c>
      <c r="C261" t="s">
        <v>6</v>
      </c>
      <c r="D261">
        <v>2017</v>
      </c>
      <c r="E261">
        <v>11000</v>
      </c>
      <c r="F261">
        <f>_xlfn.XLOOKUP(A261,Feuil5!A:A,Feuil5!C:C)</f>
        <v>4596023</v>
      </c>
      <c r="G261">
        <f t="shared" si="8"/>
        <v>11000000</v>
      </c>
      <c r="H261">
        <f t="shared" si="9"/>
        <v>2.3933735753715766</v>
      </c>
    </row>
    <row r="262" spans="1:8" x14ac:dyDescent="0.2">
      <c r="A262" t="s">
        <v>136</v>
      </c>
      <c r="B262" t="s">
        <v>5</v>
      </c>
      <c r="C262" t="s">
        <v>6</v>
      </c>
      <c r="D262">
        <v>2017</v>
      </c>
      <c r="E262">
        <v>137000</v>
      </c>
      <c r="F262">
        <f>_xlfn.XLOOKUP(A262,Feuil5!A:A,Feuil5!C:C)</f>
        <v>51096415</v>
      </c>
      <c r="G262">
        <f t="shared" si="8"/>
        <v>137000000</v>
      </c>
      <c r="H262">
        <f t="shared" si="9"/>
        <v>2.6812057166828631</v>
      </c>
    </row>
    <row r="263" spans="1:8" x14ac:dyDescent="0.2">
      <c r="A263" t="s">
        <v>136</v>
      </c>
      <c r="B263" t="s">
        <v>7</v>
      </c>
      <c r="C263" t="s">
        <v>6</v>
      </c>
      <c r="D263">
        <v>2017</v>
      </c>
      <c r="E263">
        <v>854000</v>
      </c>
      <c r="F263">
        <f>_xlfn.XLOOKUP(A263,Feuil5!A:A,Feuil5!C:C)</f>
        <v>51096415</v>
      </c>
      <c r="G263">
        <f t="shared" si="8"/>
        <v>854000000</v>
      </c>
      <c r="H263">
        <f t="shared" si="9"/>
        <v>16.713501328811425</v>
      </c>
    </row>
    <row r="264" spans="1:8" x14ac:dyDescent="0.2">
      <c r="A264" t="s">
        <v>137</v>
      </c>
      <c r="B264" t="s">
        <v>5</v>
      </c>
      <c r="C264" t="s">
        <v>6</v>
      </c>
      <c r="D264">
        <v>2017</v>
      </c>
      <c r="E264">
        <v>16000</v>
      </c>
      <c r="F264">
        <f>_xlfn.XLOOKUP(A264,Feuil5!A:A,Feuil5!C:C)</f>
        <v>4059684</v>
      </c>
      <c r="G264">
        <f t="shared" si="8"/>
        <v>16000000</v>
      </c>
      <c r="H264">
        <f t="shared" si="9"/>
        <v>3.9411934524953174</v>
      </c>
    </row>
    <row r="265" spans="1:8" x14ac:dyDescent="0.2">
      <c r="A265" t="s">
        <v>137</v>
      </c>
      <c r="B265" t="s">
        <v>7</v>
      </c>
      <c r="C265" t="s">
        <v>6</v>
      </c>
      <c r="D265">
        <v>2017</v>
      </c>
      <c r="E265">
        <v>66000</v>
      </c>
      <c r="F265">
        <f>_xlfn.XLOOKUP(A265,Feuil5!A:A,Feuil5!C:C)</f>
        <v>4059684</v>
      </c>
      <c r="G265">
        <f t="shared" si="8"/>
        <v>66000000</v>
      </c>
      <c r="H265">
        <f t="shared" si="9"/>
        <v>16.257422991543184</v>
      </c>
    </row>
    <row r="266" spans="1:8" x14ac:dyDescent="0.2">
      <c r="A266" t="s">
        <v>138</v>
      </c>
      <c r="B266" t="s">
        <v>5</v>
      </c>
      <c r="C266" t="s">
        <v>6</v>
      </c>
      <c r="D266">
        <v>2017</v>
      </c>
      <c r="E266">
        <v>42000</v>
      </c>
      <c r="F266">
        <f>_xlfn.XLOOKUP(A266,Feuil5!A:A,Feuil5!C:C)</f>
        <v>10513104</v>
      </c>
      <c r="G266">
        <f t="shared" si="8"/>
        <v>42000000</v>
      </c>
      <c r="H266">
        <f t="shared" si="9"/>
        <v>3.9950142222506311</v>
      </c>
    </row>
    <row r="267" spans="1:8" x14ac:dyDescent="0.2">
      <c r="A267" t="s">
        <v>138</v>
      </c>
      <c r="B267" t="s">
        <v>7</v>
      </c>
      <c r="C267" t="s">
        <v>6</v>
      </c>
      <c r="D267">
        <v>2017</v>
      </c>
      <c r="E267">
        <v>371000</v>
      </c>
      <c r="F267">
        <f>_xlfn.XLOOKUP(A267,Feuil5!A:A,Feuil5!C:C)</f>
        <v>10513104</v>
      </c>
      <c r="G267">
        <f t="shared" si="8"/>
        <v>371000000</v>
      </c>
      <c r="H267">
        <f t="shared" si="9"/>
        <v>35.289292296547245</v>
      </c>
    </row>
    <row r="268" spans="1:8" x14ac:dyDescent="0.2">
      <c r="A268" t="s">
        <v>139</v>
      </c>
      <c r="B268" t="s">
        <v>5</v>
      </c>
      <c r="C268" t="s">
        <v>6</v>
      </c>
      <c r="D268">
        <v>2017</v>
      </c>
      <c r="E268">
        <v>0</v>
      </c>
      <c r="F268">
        <f>_xlfn.XLOOKUP(A268,Feuil5!A:A,Feuil5!C:C)</f>
        <v>25429825</v>
      </c>
      <c r="G268">
        <f t="shared" si="8"/>
        <v>0</v>
      </c>
      <c r="H268">
        <f t="shared" si="9"/>
        <v>0</v>
      </c>
    </row>
    <row r="269" spans="1:8" x14ac:dyDescent="0.2">
      <c r="A269" t="s">
        <v>139</v>
      </c>
      <c r="B269" t="s">
        <v>7</v>
      </c>
      <c r="C269" t="s">
        <v>6</v>
      </c>
      <c r="D269">
        <v>2017</v>
      </c>
      <c r="E269">
        <v>41000</v>
      </c>
      <c r="F269">
        <f>_xlfn.XLOOKUP(A269,Feuil5!A:A,Feuil5!C:C)</f>
        <v>25429825</v>
      </c>
      <c r="G269">
        <f t="shared" si="8"/>
        <v>41000000</v>
      </c>
      <c r="H269">
        <f t="shared" si="9"/>
        <v>1.6122800687775083</v>
      </c>
    </row>
    <row r="270" spans="1:8" x14ac:dyDescent="0.2">
      <c r="A270" t="s">
        <v>140</v>
      </c>
      <c r="B270" t="s">
        <v>5</v>
      </c>
      <c r="C270" t="s">
        <v>6</v>
      </c>
      <c r="D270">
        <v>2017</v>
      </c>
      <c r="E270">
        <v>2000</v>
      </c>
      <c r="F270">
        <f>_xlfn.XLOOKUP(A270,Feuil5!A:A,Feuil5!C:C)</f>
        <v>54660339</v>
      </c>
      <c r="G270">
        <f t="shared" si="8"/>
        <v>2000000</v>
      </c>
      <c r="H270">
        <f t="shared" si="9"/>
        <v>3.6589601099985859E-2</v>
      </c>
    </row>
    <row r="271" spans="1:8" x14ac:dyDescent="0.2">
      <c r="A271" t="s">
        <v>140</v>
      </c>
      <c r="B271" t="s">
        <v>7</v>
      </c>
      <c r="C271" t="s">
        <v>6</v>
      </c>
      <c r="D271">
        <v>2017</v>
      </c>
      <c r="E271">
        <v>103000</v>
      </c>
      <c r="F271">
        <f>_xlfn.XLOOKUP(A271,Feuil5!A:A,Feuil5!C:C)</f>
        <v>54660339</v>
      </c>
      <c r="G271">
        <f t="shared" si="8"/>
        <v>103000000</v>
      </c>
      <c r="H271">
        <f t="shared" si="9"/>
        <v>1.8843644566492719</v>
      </c>
    </row>
    <row r="272" spans="1:8" x14ac:dyDescent="0.2">
      <c r="A272" t="s">
        <v>141</v>
      </c>
      <c r="B272" t="s">
        <v>5</v>
      </c>
      <c r="C272" t="s">
        <v>6</v>
      </c>
      <c r="D272">
        <v>2017</v>
      </c>
      <c r="E272">
        <v>146000</v>
      </c>
      <c r="F272">
        <f>_xlfn.XLOOKUP(A272,Feuil5!A:A,Feuil5!C:C)</f>
        <v>19653969</v>
      </c>
      <c r="G272">
        <f t="shared" si="8"/>
        <v>146000000</v>
      </c>
      <c r="H272">
        <f t="shared" si="9"/>
        <v>7.4285249966558915</v>
      </c>
    </row>
    <row r="273" spans="1:8" x14ac:dyDescent="0.2">
      <c r="A273" t="s">
        <v>141</v>
      </c>
      <c r="B273" t="s">
        <v>7</v>
      </c>
      <c r="C273" t="s">
        <v>6</v>
      </c>
      <c r="D273">
        <v>2017</v>
      </c>
      <c r="E273">
        <v>381000</v>
      </c>
      <c r="F273">
        <f>_xlfn.XLOOKUP(A273,Feuil5!A:A,Feuil5!C:C)</f>
        <v>19653969</v>
      </c>
      <c r="G273">
        <f t="shared" si="8"/>
        <v>381000000</v>
      </c>
      <c r="H273">
        <f t="shared" si="9"/>
        <v>19.385397422780102</v>
      </c>
    </row>
    <row r="274" spans="1:8" x14ac:dyDescent="0.2">
      <c r="A274" t="s">
        <v>142</v>
      </c>
      <c r="B274" t="s">
        <v>5</v>
      </c>
      <c r="C274" t="s">
        <v>6</v>
      </c>
      <c r="D274">
        <v>2017</v>
      </c>
      <c r="E274">
        <v>779000</v>
      </c>
      <c r="F274">
        <f>_xlfn.XLOOKUP(A274,Feuil5!A:A,Feuil5!C:C)</f>
        <v>66727460.999999993</v>
      </c>
      <c r="G274">
        <f t="shared" si="8"/>
        <v>779000000</v>
      </c>
      <c r="H274">
        <f t="shared" si="9"/>
        <v>11.674353981488972</v>
      </c>
    </row>
    <row r="275" spans="1:8" x14ac:dyDescent="0.2">
      <c r="A275" t="s">
        <v>142</v>
      </c>
      <c r="B275" t="s">
        <v>7</v>
      </c>
      <c r="C275" t="s">
        <v>6</v>
      </c>
      <c r="D275">
        <v>2017</v>
      </c>
      <c r="E275">
        <v>2131000</v>
      </c>
      <c r="F275">
        <f>_xlfn.XLOOKUP(A275,Feuil5!A:A,Feuil5!C:C)</f>
        <v>66727460.999999993</v>
      </c>
      <c r="G275">
        <f t="shared" si="8"/>
        <v>2131000000</v>
      </c>
      <c r="H275">
        <f t="shared" si="9"/>
        <v>31.935877194548137</v>
      </c>
    </row>
    <row r="276" spans="1:8" x14ac:dyDescent="0.2">
      <c r="A276" t="s">
        <v>143</v>
      </c>
      <c r="B276" t="s">
        <v>5</v>
      </c>
      <c r="C276" t="s">
        <v>6</v>
      </c>
      <c r="D276">
        <v>2017</v>
      </c>
      <c r="E276">
        <v>0</v>
      </c>
      <c r="F276">
        <f>_xlfn.XLOOKUP(A276,Feuil5!A:A,Feuil5!C:C)</f>
        <v>11980961</v>
      </c>
      <c r="G276">
        <f t="shared" si="8"/>
        <v>0</v>
      </c>
      <c r="H276">
        <f t="shared" si="9"/>
        <v>0</v>
      </c>
    </row>
    <row r="277" spans="1:8" x14ac:dyDescent="0.2">
      <c r="A277" t="s">
        <v>143</v>
      </c>
      <c r="B277" t="s">
        <v>7</v>
      </c>
      <c r="C277" t="s">
        <v>6</v>
      </c>
      <c r="D277">
        <v>2017</v>
      </c>
      <c r="E277">
        <v>18000</v>
      </c>
      <c r="F277">
        <f>_xlfn.XLOOKUP(A277,Feuil5!A:A,Feuil5!C:C)</f>
        <v>11980961</v>
      </c>
      <c r="G277">
        <f t="shared" si="8"/>
        <v>18000000</v>
      </c>
      <c r="H277">
        <f t="shared" si="9"/>
        <v>1.5023836568702627</v>
      </c>
    </row>
    <row r="278" spans="1:8" x14ac:dyDescent="0.2">
      <c r="A278" t="s">
        <v>144</v>
      </c>
      <c r="B278" t="s">
        <v>5</v>
      </c>
      <c r="C278" t="s">
        <v>6</v>
      </c>
      <c r="D278">
        <v>2017</v>
      </c>
      <c r="E278">
        <v>10000</v>
      </c>
      <c r="F278">
        <f>_xlfn.XLOOKUP(A278,Feuil5!A:A,Feuil5!C:C)</f>
        <v>180954</v>
      </c>
      <c r="G278">
        <f t="shared" si="8"/>
        <v>10000000</v>
      </c>
      <c r="H278">
        <f t="shared" si="9"/>
        <v>55.26266343932712</v>
      </c>
    </row>
    <row r="279" spans="1:8" x14ac:dyDescent="0.2">
      <c r="A279" t="s">
        <v>144</v>
      </c>
      <c r="B279" t="s">
        <v>7</v>
      </c>
      <c r="C279" t="s">
        <v>6</v>
      </c>
      <c r="D279">
        <v>2017</v>
      </c>
      <c r="E279">
        <v>10000</v>
      </c>
      <c r="F279">
        <f>_xlfn.XLOOKUP(A279,Feuil5!A:A,Feuil5!C:C)</f>
        <v>180954</v>
      </c>
      <c r="G279">
        <f t="shared" si="8"/>
        <v>10000000</v>
      </c>
      <c r="H279">
        <f t="shared" si="9"/>
        <v>55.26266343932712</v>
      </c>
    </row>
    <row r="280" spans="1:8" x14ac:dyDescent="0.2">
      <c r="A280" t="s">
        <v>145</v>
      </c>
      <c r="B280" t="s">
        <v>5</v>
      </c>
      <c r="C280" t="s">
        <v>6</v>
      </c>
      <c r="D280">
        <v>2017</v>
      </c>
      <c r="E280">
        <v>4000</v>
      </c>
      <c r="F280">
        <f>_xlfn.XLOOKUP(A280,Feuil5!A:A,Feuil5!C:C)</f>
        <v>52045</v>
      </c>
      <c r="G280">
        <f t="shared" si="8"/>
        <v>4000000</v>
      </c>
      <c r="H280">
        <f t="shared" si="9"/>
        <v>76.85656643289461</v>
      </c>
    </row>
    <row r="281" spans="1:8" x14ac:dyDescent="0.2">
      <c r="A281" t="s">
        <v>145</v>
      </c>
      <c r="B281" t="s">
        <v>7</v>
      </c>
      <c r="C281" t="s">
        <v>6</v>
      </c>
      <c r="D281">
        <v>2017</v>
      </c>
      <c r="E281">
        <v>3000</v>
      </c>
      <c r="F281">
        <f>_xlfn.XLOOKUP(A281,Feuil5!A:A,Feuil5!C:C)</f>
        <v>52045</v>
      </c>
      <c r="G281">
        <f t="shared" si="8"/>
        <v>3000000</v>
      </c>
      <c r="H281">
        <f t="shared" si="9"/>
        <v>57.642424824670961</v>
      </c>
    </row>
    <row r="282" spans="1:8" x14ac:dyDescent="0.2">
      <c r="A282" t="s">
        <v>146</v>
      </c>
      <c r="B282" t="s">
        <v>5</v>
      </c>
      <c r="C282" t="s">
        <v>6</v>
      </c>
      <c r="D282">
        <v>2017</v>
      </c>
      <c r="E282">
        <v>9000</v>
      </c>
      <c r="F282">
        <f>_xlfn.XLOOKUP(A282,Feuil5!A:A,Feuil5!C:C)</f>
        <v>109827</v>
      </c>
      <c r="G282">
        <f t="shared" si="8"/>
        <v>9000000</v>
      </c>
      <c r="H282">
        <f t="shared" si="9"/>
        <v>81.947062197820202</v>
      </c>
    </row>
    <row r="283" spans="1:8" x14ac:dyDescent="0.2">
      <c r="A283" t="s">
        <v>146</v>
      </c>
      <c r="B283" t="s">
        <v>7</v>
      </c>
      <c r="C283" t="s">
        <v>6</v>
      </c>
      <c r="D283">
        <v>2017</v>
      </c>
      <c r="E283">
        <v>8000</v>
      </c>
      <c r="F283">
        <f>_xlfn.XLOOKUP(A283,Feuil5!A:A,Feuil5!C:C)</f>
        <v>109827</v>
      </c>
      <c r="G283">
        <f t="shared" si="8"/>
        <v>8000000</v>
      </c>
      <c r="H283">
        <f t="shared" si="9"/>
        <v>72.841833064729073</v>
      </c>
    </row>
    <row r="284" spans="1:8" x14ac:dyDescent="0.2">
      <c r="A284" t="s">
        <v>147</v>
      </c>
      <c r="B284" t="s">
        <v>5</v>
      </c>
      <c r="C284" t="s">
        <v>6</v>
      </c>
      <c r="D284">
        <v>2017</v>
      </c>
      <c r="E284">
        <v>17000</v>
      </c>
      <c r="F284">
        <f>_xlfn.XLOOKUP(A284,Feuil5!A:A,Feuil5!C:C)</f>
        <v>195352</v>
      </c>
      <c r="G284">
        <f t="shared" si="8"/>
        <v>17000000</v>
      </c>
      <c r="H284">
        <f t="shared" si="9"/>
        <v>87.022400589704745</v>
      </c>
    </row>
    <row r="285" spans="1:8" x14ac:dyDescent="0.2">
      <c r="A285" t="s">
        <v>147</v>
      </c>
      <c r="B285" t="s">
        <v>7</v>
      </c>
      <c r="C285" t="s">
        <v>6</v>
      </c>
      <c r="D285">
        <v>2017</v>
      </c>
      <c r="E285">
        <v>13000</v>
      </c>
      <c r="F285">
        <f>_xlfn.XLOOKUP(A285,Feuil5!A:A,Feuil5!C:C)</f>
        <v>195352</v>
      </c>
      <c r="G285">
        <f t="shared" si="8"/>
        <v>13000000</v>
      </c>
      <c r="H285">
        <f t="shared" si="9"/>
        <v>66.546541627421277</v>
      </c>
    </row>
    <row r="286" spans="1:8" x14ac:dyDescent="0.2">
      <c r="A286" t="s">
        <v>148</v>
      </c>
      <c r="B286" t="s">
        <v>5</v>
      </c>
      <c r="C286" t="s">
        <v>6</v>
      </c>
      <c r="D286">
        <v>2017</v>
      </c>
      <c r="E286">
        <v>2000</v>
      </c>
      <c r="F286">
        <f>_xlfn.XLOOKUP(A286,Feuil5!A:A,Feuil5!C:C)</f>
        <v>207089</v>
      </c>
      <c r="G286">
        <f t="shared" si="8"/>
        <v>2000000</v>
      </c>
      <c r="H286">
        <f t="shared" si="9"/>
        <v>9.6576834114800878</v>
      </c>
    </row>
    <row r="287" spans="1:8" x14ac:dyDescent="0.2">
      <c r="A287" t="s">
        <v>148</v>
      </c>
      <c r="B287" t="s">
        <v>7</v>
      </c>
      <c r="C287" t="s">
        <v>6</v>
      </c>
      <c r="D287">
        <v>2017</v>
      </c>
      <c r="E287">
        <v>2000</v>
      </c>
      <c r="F287">
        <f>_xlfn.XLOOKUP(A287,Feuil5!A:A,Feuil5!C:C)</f>
        <v>207089</v>
      </c>
      <c r="G287">
        <f t="shared" si="8"/>
        <v>2000000</v>
      </c>
      <c r="H287">
        <f t="shared" si="9"/>
        <v>9.6576834114800878</v>
      </c>
    </row>
    <row r="288" spans="1:8" x14ac:dyDescent="0.2">
      <c r="A288" t="s">
        <v>149</v>
      </c>
      <c r="B288" t="s">
        <v>5</v>
      </c>
      <c r="C288" t="s">
        <v>6</v>
      </c>
      <c r="D288">
        <v>2017</v>
      </c>
      <c r="E288">
        <v>0</v>
      </c>
      <c r="F288">
        <f>_xlfn.XLOOKUP(A288,Feuil5!A:A,Feuil5!C:C)</f>
        <v>15419355</v>
      </c>
      <c r="G288">
        <f t="shared" si="8"/>
        <v>0</v>
      </c>
      <c r="H288">
        <f t="shared" si="9"/>
        <v>0</v>
      </c>
    </row>
    <row r="289" spans="1:8" x14ac:dyDescent="0.2">
      <c r="A289" t="s">
        <v>149</v>
      </c>
      <c r="B289" t="s">
        <v>7</v>
      </c>
      <c r="C289" t="s">
        <v>6</v>
      </c>
      <c r="D289">
        <v>2017</v>
      </c>
      <c r="E289">
        <v>73000</v>
      </c>
      <c r="F289">
        <f>_xlfn.XLOOKUP(A289,Feuil5!A:A,Feuil5!C:C)</f>
        <v>15419355</v>
      </c>
      <c r="G289">
        <f t="shared" si="8"/>
        <v>73000000</v>
      </c>
      <c r="H289">
        <f t="shared" si="9"/>
        <v>4.7343095739088961</v>
      </c>
    </row>
    <row r="290" spans="1:8" x14ac:dyDescent="0.2">
      <c r="A290" t="s">
        <v>150</v>
      </c>
      <c r="B290" t="s">
        <v>5</v>
      </c>
      <c r="C290" t="s">
        <v>6</v>
      </c>
      <c r="D290">
        <v>2017</v>
      </c>
      <c r="E290">
        <v>12000</v>
      </c>
      <c r="F290">
        <f>_xlfn.XLOOKUP(A290,Feuil5!A:A,Feuil5!C:C)</f>
        <v>8829628</v>
      </c>
      <c r="G290">
        <f t="shared" si="8"/>
        <v>12000000</v>
      </c>
      <c r="H290">
        <f t="shared" si="9"/>
        <v>1.3590606535179059</v>
      </c>
    </row>
    <row r="291" spans="1:8" x14ac:dyDescent="0.2">
      <c r="A291" t="s">
        <v>150</v>
      </c>
      <c r="B291" t="s">
        <v>7</v>
      </c>
      <c r="C291" t="s">
        <v>6</v>
      </c>
      <c r="D291">
        <v>2017</v>
      </c>
      <c r="E291">
        <v>90000</v>
      </c>
      <c r="F291">
        <f>_xlfn.XLOOKUP(A291,Feuil5!A:A,Feuil5!C:C)</f>
        <v>8829628</v>
      </c>
      <c r="G291">
        <f t="shared" si="8"/>
        <v>90000000</v>
      </c>
      <c r="H291">
        <f t="shared" si="9"/>
        <v>10.192954901384294</v>
      </c>
    </row>
    <row r="292" spans="1:8" x14ac:dyDescent="0.2">
      <c r="A292" t="s">
        <v>151</v>
      </c>
      <c r="B292" t="s">
        <v>5</v>
      </c>
      <c r="C292" t="s">
        <v>6</v>
      </c>
      <c r="D292">
        <v>2017</v>
      </c>
      <c r="E292">
        <v>14000</v>
      </c>
      <c r="F292">
        <f>_xlfn.XLOOKUP(A292,Feuil5!A:A,Feuil5!C:C)</f>
        <v>7488423</v>
      </c>
      <c r="G292">
        <f t="shared" si="8"/>
        <v>14000000</v>
      </c>
      <c r="H292">
        <f t="shared" si="9"/>
        <v>1.8695525079178887</v>
      </c>
    </row>
    <row r="293" spans="1:8" x14ac:dyDescent="0.2">
      <c r="A293" t="s">
        <v>151</v>
      </c>
      <c r="B293" t="s">
        <v>7</v>
      </c>
      <c r="C293" t="s">
        <v>6</v>
      </c>
      <c r="D293">
        <v>2017</v>
      </c>
      <c r="E293">
        <v>30000</v>
      </c>
      <c r="F293">
        <f>_xlfn.XLOOKUP(A293,Feuil5!A:A,Feuil5!C:C)</f>
        <v>7488423</v>
      </c>
      <c r="G293">
        <f t="shared" si="8"/>
        <v>30000000</v>
      </c>
      <c r="H293">
        <f t="shared" si="9"/>
        <v>4.006183945538333</v>
      </c>
    </row>
    <row r="294" spans="1:8" x14ac:dyDescent="0.2">
      <c r="A294" t="s">
        <v>152</v>
      </c>
      <c r="B294" t="s">
        <v>5</v>
      </c>
      <c r="C294" t="s">
        <v>6</v>
      </c>
      <c r="D294">
        <v>2017</v>
      </c>
      <c r="E294">
        <v>63000</v>
      </c>
      <c r="F294">
        <f>_xlfn.XLOOKUP(A294,Feuil5!A:A,Feuil5!C:C)</f>
        <v>5447900</v>
      </c>
      <c r="G294">
        <f t="shared" si="8"/>
        <v>63000000</v>
      </c>
      <c r="H294">
        <f t="shared" si="9"/>
        <v>11.564088914994768</v>
      </c>
    </row>
    <row r="295" spans="1:8" x14ac:dyDescent="0.2">
      <c r="A295" t="s">
        <v>152</v>
      </c>
      <c r="B295" t="s">
        <v>7</v>
      </c>
      <c r="C295" t="s">
        <v>6</v>
      </c>
      <c r="D295">
        <v>2017</v>
      </c>
      <c r="E295">
        <v>76000</v>
      </c>
      <c r="F295">
        <f>_xlfn.XLOOKUP(A295,Feuil5!A:A,Feuil5!C:C)</f>
        <v>5447900</v>
      </c>
      <c r="G295">
        <f t="shared" si="8"/>
        <v>76000000</v>
      </c>
      <c r="H295">
        <f t="shared" si="9"/>
        <v>13.950329484755594</v>
      </c>
    </row>
    <row r="296" spans="1:8" x14ac:dyDescent="0.2">
      <c r="A296" t="s">
        <v>153</v>
      </c>
      <c r="B296" t="s">
        <v>5</v>
      </c>
      <c r="C296" t="s">
        <v>6</v>
      </c>
      <c r="D296">
        <v>2017</v>
      </c>
      <c r="E296">
        <v>20000</v>
      </c>
      <c r="F296">
        <f>_xlfn.XLOOKUP(A296,Feuil5!A:A,Feuil5!C:C)</f>
        <v>2076393.9999999998</v>
      </c>
      <c r="G296">
        <f t="shared" si="8"/>
        <v>20000000</v>
      </c>
      <c r="H296">
        <f t="shared" si="9"/>
        <v>9.632083313667831</v>
      </c>
    </row>
    <row r="297" spans="1:8" x14ac:dyDescent="0.2">
      <c r="A297" t="s">
        <v>153</v>
      </c>
      <c r="B297" t="s">
        <v>7</v>
      </c>
      <c r="C297" t="s">
        <v>6</v>
      </c>
      <c r="D297">
        <v>2017</v>
      </c>
      <c r="E297">
        <v>51000</v>
      </c>
      <c r="F297">
        <f>_xlfn.XLOOKUP(A297,Feuil5!A:A,Feuil5!C:C)</f>
        <v>2076393.9999999998</v>
      </c>
      <c r="G297">
        <f t="shared" si="8"/>
        <v>51000000</v>
      </c>
      <c r="H297">
        <f t="shared" si="9"/>
        <v>24.561812449852969</v>
      </c>
    </row>
    <row r="298" spans="1:8" x14ac:dyDescent="0.2">
      <c r="A298" t="s">
        <v>154</v>
      </c>
      <c r="B298" t="s">
        <v>5</v>
      </c>
      <c r="C298" t="s">
        <v>6</v>
      </c>
      <c r="D298">
        <v>2017</v>
      </c>
      <c r="E298">
        <v>2000</v>
      </c>
      <c r="F298">
        <f>_xlfn.XLOOKUP(A298,Feuil5!A:A,Feuil5!C:C)</f>
        <v>40813397</v>
      </c>
      <c r="G298">
        <f t="shared" si="8"/>
        <v>2000000</v>
      </c>
      <c r="H298">
        <f t="shared" si="9"/>
        <v>4.9003517153938449E-2</v>
      </c>
    </row>
    <row r="299" spans="1:8" x14ac:dyDescent="0.2">
      <c r="A299" t="s">
        <v>154</v>
      </c>
      <c r="B299" t="s">
        <v>7</v>
      </c>
      <c r="C299" t="s">
        <v>6</v>
      </c>
      <c r="D299">
        <v>2017</v>
      </c>
      <c r="E299">
        <v>65000</v>
      </c>
      <c r="F299">
        <f>_xlfn.XLOOKUP(A299,Feuil5!A:A,Feuil5!C:C)</f>
        <v>40813397</v>
      </c>
      <c r="G299">
        <f t="shared" si="8"/>
        <v>65000000</v>
      </c>
      <c r="H299">
        <f t="shared" si="9"/>
        <v>1.5926143075029995</v>
      </c>
    </row>
    <row r="300" spans="1:8" x14ac:dyDescent="0.2">
      <c r="A300" t="s">
        <v>155</v>
      </c>
      <c r="B300" t="s">
        <v>5</v>
      </c>
      <c r="C300" t="s">
        <v>6</v>
      </c>
      <c r="D300">
        <v>2017</v>
      </c>
      <c r="E300">
        <v>0</v>
      </c>
      <c r="F300">
        <f>_xlfn.XLOOKUP(A300,Feuil5!A:A,Feuil5!C:C)</f>
        <v>21128032</v>
      </c>
      <c r="G300">
        <f t="shared" si="8"/>
        <v>0</v>
      </c>
      <c r="H300">
        <f t="shared" si="9"/>
        <v>0</v>
      </c>
    </row>
    <row r="301" spans="1:8" x14ac:dyDescent="0.2">
      <c r="A301" t="s">
        <v>155</v>
      </c>
      <c r="B301" t="s">
        <v>7</v>
      </c>
      <c r="C301" t="s">
        <v>6</v>
      </c>
      <c r="D301">
        <v>2017</v>
      </c>
      <c r="E301">
        <v>164000</v>
      </c>
      <c r="F301">
        <f>_xlfn.XLOOKUP(A301,Feuil5!A:A,Feuil5!C:C)</f>
        <v>21128032</v>
      </c>
      <c r="G301">
        <f t="shared" si="8"/>
        <v>164000000</v>
      </c>
      <c r="H301">
        <f t="shared" si="9"/>
        <v>7.7621995271495239</v>
      </c>
    </row>
    <row r="302" spans="1:8" x14ac:dyDescent="0.2">
      <c r="A302" t="s">
        <v>156</v>
      </c>
      <c r="B302" t="s">
        <v>5</v>
      </c>
      <c r="C302" t="s">
        <v>6</v>
      </c>
      <c r="D302">
        <v>2017</v>
      </c>
      <c r="E302">
        <v>84000</v>
      </c>
      <c r="F302">
        <f>_xlfn.XLOOKUP(A302,Feuil5!A:A,Feuil5!C:C)</f>
        <v>9904896</v>
      </c>
      <c r="G302">
        <f t="shared" si="8"/>
        <v>84000000</v>
      </c>
      <c r="H302">
        <f t="shared" si="9"/>
        <v>8.4806544157556019</v>
      </c>
    </row>
    <row r="303" spans="1:8" x14ac:dyDescent="0.2">
      <c r="A303" t="s">
        <v>156</v>
      </c>
      <c r="B303" t="s">
        <v>7</v>
      </c>
      <c r="C303" t="s">
        <v>6</v>
      </c>
      <c r="D303">
        <v>2017</v>
      </c>
      <c r="E303">
        <v>164000</v>
      </c>
      <c r="F303">
        <f>_xlfn.XLOOKUP(A303,Feuil5!A:A,Feuil5!C:C)</f>
        <v>9904896</v>
      </c>
      <c r="G303">
        <f t="shared" si="8"/>
        <v>164000000</v>
      </c>
      <c r="H303">
        <f t="shared" si="9"/>
        <v>16.557468145046652</v>
      </c>
    </row>
    <row r="304" spans="1:8" x14ac:dyDescent="0.2">
      <c r="A304" t="s">
        <v>157</v>
      </c>
      <c r="B304" t="s">
        <v>5</v>
      </c>
      <c r="C304" t="s">
        <v>6</v>
      </c>
      <c r="D304">
        <v>2017</v>
      </c>
      <c r="E304">
        <v>51000</v>
      </c>
      <c r="F304">
        <f>_xlfn.XLOOKUP(A304,Feuil5!A:A,Feuil5!C:C)</f>
        <v>8455804</v>
      </c>
      <c r="G304">
        <f t="shared" si="8"/>
        <v>51000000</v>
      </c>
      <c r="H304">
        <f t="shared" si="9"/>
        <v>6.0313602349344899</v>
      </c>
    </row>
    <row r="305" spans="1:8" x14ac:dyDescent="0.2">
      <c r="A305" t="s">
        <v>157</v>
      </c>
      <c r="B305" t="s">
        <v>7</v>
      </c>
      <c r="C305" t="s">
        <v>6</v>
      </c>
      <c r="D305">
        <v>2017</v>
      </c>
      <c r="E305">
        <v>133000</v>
      </c>
      <c r="F305">
        <f>_xlfn.XLOOKUP(A305,Feuil5!A:A,Feuil5!C:C)</f>
        <v>8455804</v>
      </c>
      <c r="G305">
        <f t="shared" si="8"/>
        <v>133000000</v>
      </c>
      <c r="H305">
        <f t="shared" si="9"/>
        <v>15.728841396986024</v>
      </c>
    </row>
    <row r="306" spans="1:8" x14ac:dyDescent="0.2">
      <c r="A306" t="s">
        <v>158</v>
      </c>
      <c r="B306" t="s">
        <v>5</v>
      </c>
      <c r="C306" t="s">
        <v>6</v>
      </c>
      <c r="D306">
        <v>2017</v>
      </c>
      <c r="E306">
        <v>18000</v>
      </c>
      <c r="F306">
        <f>_xlfn.XLOOKUP(A306,Feuil5!A:A,Feuil5!C:C)</f>
        <v>570496</v>
      </c>
      <c r="G306">
        <f t="shared" si="8"/>
        <v>18000000</v>
      </c>
      <c r="H306">
        <f t="shared" si="9"/>
        <v>31.551492035001122</v>
      </c>
    </row>
    <row r="307" spans="1:8" x14ac:dyDescent="0.2">
      <c r="A307" t="s">
        <v>158</v>
      </c>
      <c r="B307" t="s">
        <v>7</v>
      </c>
      <c r="C307" t="s">
        <v>6</v>
      </c>
      <c r="D307">
        <v>2017</v>
      </c>
      <c r="E307">
        <v>18000</v>
      </c>
      <c r="F307">
        <f>_xlfn.XLOOKUP(A307,Feuil5!A:A,Feuil5!C:C)</f>
        <v>570496</v>
      </c>
      <c r="G307">
        <f t="shared" si="8"/>
        <v>18000000</v>
      </c>
      <c r="H307">
        <f t="shared" si="9"/>
        <v>31.551492035001122</v>
      </c>
    </row>
    <row r="308" spans="1:8" x14ac:dyDescent="0.2">
      <c r="A308" t="s">
        <v>159</v>
      </c>
      <c r="B308" t="s">
        <v>5</v>
      </c>
      <c r="C308" t="s">
        <v>6</v>
      </c>
      <c r="D308">
        <v>2017</v>
      </c>
      <c r="E308">
        <v>38000</v>
      </c>
      <c r="F308">
        <f>_xlfn.XLOOKUP(A308,Feuil5!A:A,Feuil5!C:C)</f>
        <v>8880268</v>
      </c>
      <c r="G308">
        <f t="shared" si="8"/>
        <v>38000000</v>
      </c>
      <c r="H308">
        <f t="shared" si="9"/>
        <v>4.2791501337572244</v>
      </c>
    </row>
    <row r="309" spans="1:8" x14ac:dyDescent="0.2">
      <c r="A309" t="s">
        <v>159</v>
      </c>
      <c r="B309" t="s">
        <v>7</v>
      </c>
      <c r="C309" t="s">
        <v>6</v>
      </c>
      <c r="D309">
        <v>2017</v>
      </c>
      <c r="E309">
        <v>39000</v>
      </c>
      <c r="F309">
        <f>_xlfn.XLOOKUP(A309,Feuil5!A:A,Feuil5!C:C)</f>
        <v>8880268</v>
      </c>
      <c r="G309">
        <f t="shared" si="8"/>
        <v>39000000</v>
      </c>
      <c r="H309">
        <f t="shared" si="9"/>
        <v>4.3917593478034673</v>
      </c>
    </row>
    <row r="310" spans="1:8" x14ac:dyDescent="0.2">
      <c r="A310" t="s">
        <v>160</v>
      </c>
      <c r="B310" t="s">
        <v>5</v>
      </c>
      <c r="C310" t="s">
        <v>6</v>
      </c>
      <c r="D310">
        <v>2017</v>
      </c>
      <c r="E310">
        <v>1000</v>
      </c>
      <c r="F310">
        <f>_xlfn.XLOOKUP(A310,Feuil5!A:A,Feuil5!C:C)</f>
        <v>15016753</v>
      </c>
      <c r="G310">
        <f t="shared" si="8"/>
        <v>1000000</v>
      </c>
      <c r="H310">
        <f t="shared" si="9"/>
        <v>6.6592291955524602E-2</v>
      </c>
    </row>
    <row r="311" spans="1:8" x14ac:dyDescent="0.2">
      <c r="A311" t="s">
        <v>160</v>
      </c>
      <c r="B311" t="s">
        <v>7</v>
      </c>
      <c r="C311" t="s">
        <v>6</v>
      </c>
      <c r="D311">
        <v>2017</v>
      </c>
      <c r="E311">
        <v>7000</v>
      </c>
      <c r="F311">
        <f>_xlfn.XLOOKUP(A311,Feuil5!A:A,Feuil5!C:C)</f>
        <v>15016753</v>
      </c>
      <c r="G311">
        <f t="shared" si="8"/>
        <v>7000000</v>
      </c>
      <c r="H311">
        <f t="shared" si="9"/>
        <v>0.46614604368867224</v>
      </c>
    </row>
    <row r="312" spans="1:8" x14ac:dyDescent="0.2">
      <c r="A312" t="s">
        <v>161</v>
      </c>
      <c r="B312" t="s">
        <v>5</v>
      </c>
      <c r="C312" t="s">
        <v>6</v>
      </c>
      <c r="D312">
        <v>2017</v>
      </c>
      <c r="E312">
        <v>116000</v>
      </c>
      <c r="F312">
        <f>_xlfn.XLOOKUP(A312,Feuil5!A:A,Feuil5!C:C)</f>
        <v>10641034</v>
      </c>
      <c r="G312">
        <f t="shared" si="8"/>
        <v>116000000</v>
      </c>
      <c r="H312">
        <f t="shared" si="9"/>
        <v>10.90119625592776</v>
      </c>
    </row>
    <row r="313" spans="1:8" x14ac:dyDescent="0.2">
      <c r="A313" t="s">
        <v>161</v>
      </c>
      <c r="B313" t="s">
        <v>7</v>
      </c>
      <c r="C313" t="s">
        <v>6</v>
      </c>
      <c r="D313">
        <v>2017</v>
      </c>
      <c r="E313">
        <v>234000</v>
      </c>
      <c r="F313">
        <f>_xlfn.XLOOKUP(A313,Feuil5!A:A,Feuil5!C:C)</f>
        <v>10641034</v>
      </c>
      <c r="G313">
        <f t="shared" si="8"/>
        <v>234000000</v>
      </c>
      <c r="H313">
        <f t="shared" si="9"/>
        <v>21.990344171440483</v>
      </c>
    </row>
    <row r="314" spans="1:8" x14ac:dyDescent="0.2">
      <c r="A314" t="s">
        <v>162</v>
      </c>
      <c r="B314" t="s">
        <v>5</v>
      </c>
      <c r="C314" t="s">
        <v>6</v>
      </c>
      <c r="D314">
        <v>2017</v>
      </c>
      <c r="E314">
        <v>2000</v>
      </c>
      <c r="F314">
        <f>_xlfn.XLOOKUP(A314,Feuil5!A:A,Feuil5!C:C)</f>
        <v>69209810</v>
      </c>
      <c r="G314">
        <f t="shared" si="8"/>
        <v>2000000</v>
      </c>
      <c r="H314">
        <f t="shared" si="9"/>
        <v>2.8897637488095981E-2</v>
      </c>
    </row>
    <row r="315" spans="1:8" x14ac:dyDescent="0.2">
      <c r="A315" t="s">
        <v>162</v>
      </c>
      <c r="B315" t="s">
        <v>7</v>
      </c>
      <c r="C315" t="s">
        <v>6</v>
      </c>
      <c r="D315">
        <v>2017</v>
      </c>
      <c r="E315">
        <v>896000</v>
      </c>
      <c r="F315">
        <f>_xlfn.XLOOKUP(A315,Feuil5!A:A,Feuil5!C:C)</f>
        <v>69209810</v>
      </c>
      <c r="G315">
        <f t="shared" si="8"/>
        <v>896000000</v>
      </c>
      <c r="H315">
        <f t="shared" si="9"/>
        <v>12.946141594666999</v>
      </c>
    </row>
    <row r="316" spans="1:8" x14ac:dyDescent="0.2">
      <c r="A316" t="s">
        <v>163</v>
      </c>
      <c r="B316" t="s">
        <v>5</v>
      </c>
      <c r="C316" t="s">
        <v>6</v>
      </c>
      <c r="D316">
        <v>2017</v>
      </c>
      <c r="E316">
        <v>11000</v>
      </c>
      <c r="F316">
        <f>_xlfn.XLOOKUP(A316,Feuil5!A:A,Feuil5!C:C)</f>
        <v>1243258</v>
      </c>
      <c r="G316">
        <f t="shared" si="8"/>
        <v>11000000</v>
      </c>
      <c r="H316">
        <f t="shared" si="9"/>
        <v>8.8477210683542751</v>
      </c>
    </row>
    <row r="317" spans="1:8" x14ac:dyDescent="0.2">
      <c r="A317" t="s">
        <v>163</v>
      </c>
      <c r="B317" t="s">
        <v>7</v>
      </c>
      <c r="C317" t="s">
        <v>6</v>
      </c>
      <c r="D317">
        <v>2017</v>
      </c>
      <c r="E317">
        <v>5000</v>
      </c>
      <c r="F317">
        <f>_xlfn.XLOOKUP(A317,Feuil5!A:A,Feuil5!C:C)</f>
        <v>1243258</v>
      </c>
      <c r="G317">
        <f t="shared" si="8"/>
        <v>5000000</v>
      </c>
      <c r="H317">
        <f t="shared" si="9"/>
        <v>4.0216913947064885</v>
      </c>
    </row>
    <row r="318" spans="1:8" x14ac:dyDescent="0.2">
      <c r="A318" t="s">
        <v>164</v>
      </c>
      <c r="B318" t="s">
        <v>5</v>
      </c>
      <c r="C318" t="s">
        <v>6</v>
      </c>
      <c r="D318">
        <v>2017</v>
      </c>
      <c r="E318">
        <v>16000</v>
      </c>
      <c r="F318">
        <f>_xlfn.XLOOKUP(A318,Feuil5!A:A,Feuil5!C:C)</f>
        <v>7698474</v>
      </c>
      <c r="G318">
        <f t="shared" si="8"/>
        <v>16000000</v>
      </c>
      <c r="H318">
        <f t="shared" si="9"/>
        <v>2.0783339659262343</v>
      </c>
    </row>
    <row r="319" spans="1:8" x14ac:dyDescent="0.2">
      <c r="A319" t="s">
        <v>164</v>
      </c>
      <c r="B319" t="s">
        <v>7</v>
      </c>
      <c r="C319" t="s">
        <v>6</v>
      </c>
      <c r="D319">
        <v>2017</v>
      </c>
      <c r="E319">
        <v>54000</v>
      </c>
      <c r="F319">
        <f>_xlfn.XLOOKUP(A319,Feuil5!A:A,Feuil5!C:C)</f>
        <v>7698474</v>
      </c>
      <c r="G319">
        <f t="shared" si="8"/>
        <v>54000000</v>
      </c>
      <c r="H319">
        <f t="shared" si="9"/>
        <v>7.0143771350010402</v>
      </c>
    </row>
    <row r="320" spans="1:8" x14ac:dyDescent="0.2">
      <c r="A320" t="s">
        <v>165</v>
      </c>
      <c r="B320" t="s">
        <v>5</v>
      </c>
      <c r="C320" t="s">
        <v>6</v>
      </c>
      <c r="D320">
        <v>2017</v>
      </c>
      <c r="E320">
        <v>23000</v>
      </c>
      <c r="F320">
        <f>_xlfn.XLOOKUP(A320,Feuil5!A:A,Feuil5!C:C)</f>
        <v>1384059</v>
      </c>
      <c r="G320">
        <f t="shared" si="8"/>
        <v>23000000</v>
      </c>
      <c r="H320">
        <f t="shared" si="9"/>
        <v>16.617788692534059</v>
      </c>
    </row>
    <row r="321" spans="1:8" x14ac:dyDescent="0.2">
      <c r="A321" t="s">
        <v>165</v>
      </c>
      <c r="B321" t="s">
        <v>7</v>
      </c>
      <c r="C321" t="s">
        <v>6</v>
      </c>
      <c r="D321">
        <v>2017</v>
      </c>
      <c r="E321">
        <v>75000</v>
      </c>
      <c r="F321">
        <f>_xlfn.XLOOKUP(A321,Feuil5!A:A,Feuil5!C:C)</f>
        <v>1384059</v>
      </c>
      <c r="G321">
        <f t="shared" si="8"/>
        <v>75000000</v>
      </c>
      <c r="H321">
        <f t="shared" si="9"/>
        <v>54.188441388698024</v>
      </c>
    </row>
    <row r="322" spans="1:8" x14ac:dyDescent="0.2">
      <c r="A322" t="s">
        <v>166</v>
      </c>
      <c r="B322" t="s">
        <v>5</v>
      </c>
      <c r="C322" t="s">
        <v>6</v>
      </c>
      <c r="D322">
        <v>2017</v>
      </c>
      <c r="E322">
        <v>0</v>
      </c>
      <c r="F322">
        <f>_xlfn.XLOOKUP(A322,Feuil5!A:A,Feuil5!C:C)</f>
        <v>11433443</v>
      </c>
      <c r="G322">
        <f t="shared" si="8"/>
        <v>0</v>
      </c>
      <c r="H322">
        <f t="shared" si="9"/>
        <v>0</v>
      </c>
    </row>
    <row r="323" spans="1:8" x14ac:dyDescent="0.2">
      <c r="A323" t="s">
        <v>166</v>
      </c>
      <c r="B323" t="s">
        <v>7</v>
      </c>
      <c r="C323" t="s">
        <v>6</v>
      </c>
      <c r="D323">
        <v>2017</v>
      </c>
      <c r="E323">
        <v>195000</v>
      </c>
      <c r="F323">
        <f>_xlfn.XLOOKUP(A323,Feuil5!A:A,Feuil5!C:C)</f>
        <v>11433443</v>
      </c>
      <c r="G323">
        <f t="shared" ref="G323:G343" si="10">E323*1000</f>
        <v>195000000</v>
      </c>
      <c r="H323">
        <f t="shared" ref="H323:H343" si="11">G323/F323</f>
        <v>17.055229995024245</v>
      </c>
    </row>
    <row r="324" spans="1:8" x14ac:dyDescent="0.2">
      <c r="A324" t="s">
        <v>167</v>
      </c>
      <c r="B324" t="s">
        <v>5</v>
      </c>
      <c r="C324" t="s">
        <v>6</v>
      </c>
      <c r="D324">
        <v>2017</v>
      </c>
      <c r="E324">
        <v>9000</v>
      </c>
      <c r="F324">
        <f>_xlfn.XLOOKUP(A324,Feuil5!A:A,Feuil5!C:C)</f>
        <v>5757667</v>
      </c>
      <c r="G324">
        <f t="shared" si="10"/>
        <v>9000000</v>
      </c>
      <c r="H324">
        <f t="shared" si="11"/>
        <v>1.5631331231903478</v>
      </c>
    </row>
    <row r="325" spans="1:8" x14ac:dyDescent="0.2">
      <c r="A325" t="s">
        <v>167</v>
      </c>
      <c r="B325" t="s">
        <v>7</v>
      </c>
      <c r="C325" t="s">
        <v>6</v>
      </c>
      <c r="D325">
        <v>2017</v>
      </c>
      <c r="E325">
        <v>26000</v>
      </c>
      <c r="F325">
        <f>_xlfn.XLOOKUP(A325,Feuil5!A:A,Feuil5!C:C)</f>
        <v>5757667</v>
      </c>
      <c r="G325">
        <f t="shared" si="10"/>
        <v>26000000</v>
      </c>
      <c r="H325">
        <f t="shared" si="11"/>
        <v>4.5157179114387827</v>
      </c>
    </row>
    <row r="326" spans="1:8" x14ac:dyDescent="0.2">
      <c r="A326" t="s">
        <v>168</v>
      </c>
      <c r="B326" t="s">
        <v>5</v>
      </c>
      <c r="C326" t="s">
        <v>6</v>
      </c>
      <c r="D326">
        <v>2017</v>
      </c>
      <c r="E326">
        <v>3000</v>
      </c>
      <c r="F326">
        <f>_xlfn.XLOOKUP(A326,Feuil5!A:A,Feuil5!C:C)</f>
        <v>81116450</v>
      </c>
      <c r="G326">
        <f t="shared" si="10"/>
        <v>3000000</v>
      </c>
      <c r="H326">
        <f t="shared" si="11"/>
        <v>3.6983867020807741E-2</v>
      </c>
    </row>
    <row r="327" spans="1:8" x14ac:dyDescent="0.2">
      <c r="A327" t="s">
        <v>168</v>
      </c>
      <c r="B327" t="s">
        <v>7</v>
      </c>
      <c r="C327" t="s">
        <v>6</v>
      </c>
      <c r="D327">
        <v>2017</v>
      </c>
      <c r="E327">
        <v>1674000</v>
      </c>
      <c r="F327">
        <f>_xlfn.XLOOKUP(A327,Feuil5!A:A,Feuil5!C:C)</f>
        <v>81116450</v>
      </c>
      <c r="G327">
        <f t="shared" si="10"/>
        <v>1674000000</v>
      </c>
      <c r="H327">
        <f t="shared" si="11"/>
        <v>20.636997797610718</v>
      </c>
    </row>
    <row r="328" spans="1:8" x14ac:dyDescent="0.2">
      <c r="A328" t="s">
        <v>169</v>
      </c>
      <c r="B328" t="s">
        <v>5</v>
      </c>
      <c r="C328" t="s">
        <v>6</v>
      </c>
      <c r="D328">
        <v>2017</v>
      </c>
      <c r="E328">
        <v>121000</v>
      </c>
      <c r="F328">
        <f>_xlfn.XLOOKUP(A328,Feuil5!A:A,Feuil5!C:C)</f>
        <v>44487709</v>
      </c>
      <c r="G328">
        <f t="shared" si="10"/>
        <v>121000000</v>
      </c>
      <c r="H328">
        <f t="shared" si="11"/>
        <v>2.7198523529274121</v>
      </c>
    </row>
    <row r="329" spans="1:8" x14ac:dyDescent="0.2">
      <c r="A329" t="s">
        <v>169</v>
      </c>
      <c r="B329" t="s">
        <v>7</v>
      </c>
      <c r="C329" t="s">
        <v>6</v>
      </c>
      <c r="D329">
        <v>2017</v>
      </c>
      <c r="E329">
        <v>1006000</v>
      </c>
      <c r="F329">
        <f>_xlfn.XLOOKUP(A329,Feuil5!A:A,Feuil5!C:C)</f>
        <v>44487709</v>
      </c>
      <c r="G329">
        <f t="shared" si="10"/>
        <v>1006000000</v>
      </c>
      <c r="H329">
        <f t="shared" si="11"/>
        <v>22.612987330950219</v>
      </c>
    </row>
    <row r="330" spans="1:8" x14ac:dyDescent="0.2">
      <c r="A330" t="s">
        <v>170</v>
      </c>
      <c r="B330" t="s">
        <v>5</v>
      </c>
      <c r="C330" t="s">
        <v>6</v>
      </c>
      <c r="D330">
        <v>2017</v>
      </c>
      <c r="E330">
        <v>3000</v>
      </c>
      <c r="F330">
        <f>_xlfn.XLOOKUP(A330,Feuil5!A:A,Feuil5!C:C)</f>
        <v>3436641</v>
      </c>
      <c r="G330">
        <f t="shared" si="10"/>
        <v>3000000</v>
      </c>
      <c r="H330">
        <f t="shared" si="11"/>
        <v>0.87294541385032653</v>
      </c>
    </row>
    <row r="331" spans="1:8" x14ac:dyDescent="0.2">
      <c r="A331" t="s">
        <v>170</v>
      </c>
      <c r="B331" t="s">
        <v>7</v>
      </c>
      <c r="C331" t="s">
        <v>6</v>
      </c>
      <c r="D331">
        <v>2017</v>
      </c>
      <c r="E331">
        <v>31000</v>
      </c>
      <c r="F331">
        <f>_xlfn.XLOOKUP(A331,Feuil5!A:A,Feuil5!C:C)</f>
        <v>3436641</v>
      </c>
      <c r="G331">
        <f t="shared" si="10"/>
        <v>31000000</v>
      </c>
      <c r="H331">
        <f t="shared" si="11"/>
        <v>9.0204359431200416</v>
      </c>
    </row>
    <row r="332" spans="1:8" x14ac:dyDescent="0.2">
      <c r="A332" t="s">
        <v>171</v>
      </c>
      <c r="B332" t="s">
        <v>5</v>
      </c>
      <c r="C332" t="s">
        <v>6</v>
      </c>
      <c r="D332">
        <v>2017</v>
      </c>
      <c r="E332">
        <v>4000</v>
      </c>
      <c r="F332">
        <f>_xlfn.XLOOKUP(A332,Feuil5!A:A,Feuil5!C:C)</f>
        <v>285510</v>
      </c>
      <c r="G332">
        <f t="shared" si="10"/>
        <v>4000000</v>
      </c>
      <c r="H332">
        <f t="shared" si="11"/>
        <v>14.010017162271025</v>
      </c>
    </row>
    <row r="333" spans="1:8" x14ac:dyDescent="0.2">
      <c r="A333" t="s">
        <v>171</v>
      </c>
      <c r="B333" t="s">
        <v>7</v>
      </c>
      <c r="C333" t="s">
        <v>6</v>
      </c>
      <c r="D333">
        <v>2017</v>
      </c>
      <c r="E333">
        <v>3000</v>
      </c>
      <c r="F333">
        <f>_xlfn.XLOOKUP(A333,Feuil5!A:A,Feuil5!C:C)</f>
        <v>285510</v>
      </c>
      <c r="G333">
        <f t="shared" si="10"/>
        <v>3000000</v>
      </c>
      <c r="H333">
        <f t="shared" si="11"/>
        <v>10.507512871703268</v>
      </c>
    </row>
    <row r="334" spans="1:8" x14ac:dyDescent="0.2">
      <c r="A334" t="s">
        <v>172</v>
      </c>
      <c r="B334" t="s">
        <v>5</v>
      </c>
      <c r="C334" t="s">
        <v>6</v>
      </c>
      <c r="D334">
        <v>2017</v>
      </c>
      <c r="E334">
        <v>25000</v>
      </c>
      <c r="F334">
        <f>_xlfn.XLOOKUP(A334,Feuil5!A:A,Feuil5!C:C)</f>
        <v>29402484</v>
      </c>
      <c r="G334">
        <f t="shared" si="10"/>
        <v>25000000</v>
      </c>
      <c r="H334">
        <f t="shared" si="11"/>
        <v>0.85026829705952733</v>
      </c>
    </row>
    <row r="335" spans="1:8" x14ac:dyDescent="0.2">
      <c r="A335" t="s">
        <v>172</v>
      </c>
      <c r="B335" t="s">
        <v>7</v>
      </c>
      <c r="C335" t="s">
        <v>6</v>
      </c>
      <c r="D335">
        <v>2017</v>
      </c>
      <c r="E335">
        <v>596000</v>
      </c>
      <c r="F335">
        <f>_xlfn.XLOOKUP(A335,Feuil5!A:A,Feuil5!C:C)</f>
        <v>29402484</v>
      </c>
      <c r="G335">
        <f t="shared" si="10"/>
        <v>596000000</v>
      </c>
      <c r="H335">
        <f t="shared" si="11"/>
        <v>20.270396201899132</v>
      </c>
    </row>
    <row r="336" spans="1:8" x14ac:dyDescent="0.2">
      <c r="A336" t="s">
        <v>173</v>
      </c>
      <c r="B336" t="s">
        <v>5</v>
      </c>
      <c r="C336" t="s">
        <v>6</v>
      </c>
      <c r="D336">
        <v>2017</v>
      </c>
      <c r="E336">
        <v>291000</v>
      </c>
      <c r="F336">
        <f>_xlfn.XLOOKUP(A336,Feuil5!A:A,Feuil5!C:C)</f>
        <v>94600648</v>
      </c>
      <c r="G336">
        <f t="shared" si="10"/>
        <v>291000000</v>
      </c>
      <c r="H336">
        <f t="shared" si="11"/>
        <v>3.0760888656914909</v>
      </c>
    </row>
    <row r="337" spans="1:8" x14ac:dyDescent="0.2">
      <c r="A337" t="s">
        <v>173</v>
      </c>
      <c r="B337" t="s">
        <v>7</v>
      </c>
      <c r="C337" t="s">
        <v>6</v>
      </c>
      <c r="D337">
        <v>2017</v>
      </c>
      <c r="E337">
        <v>1166000</v>
      </c>
      <c r="F337">
        <f>_xlfn.XLOOKUP(A337,Feuil5!A:A,Feuil5!C:C)</f>
        <v>94600648</v>
      </c>
      <c r="G337">
        <f t="shared" si="10"/>
        <v>1166000000</v>
      </c>
      <c r="H337">
        <f t="shared" si="11"/>
        <v>12.32549696699752</v>
      </c>
    </row>
    <row r="338" spans="1:8" x14ac:dyDescent="0.2">
      <c r="A338" t="s">
        <v>174</v>
      </c>
      <c r="B338" t="s">
        <v>5</v>
      </c>
      <c r="C338" t="s">
        <v>6</v>
      </c>
      <c r="D338">
        <v>2017</v>
      </c>
      <c r="E338">
        <v>78000</v>
      </c>
      <c r="F338">
        <f>_xlfn.XLOOKUP(A338,Feuil5!A:A,Feuil5!C:C)</f>
        <v>27834819</v>
      </c>
      <c r="G338">
        <f t="shared" si="10"/>
        <v>78000000</v>
      </c>
      <c r="H338">
        <f t="shared" si="11"/>
        <v>2.8022456334276864</v>
      </c>
    </row>
    <row r="339" spans="1:8" x14ac:dyDescent="0.2">
      <c r="A339" t="s">
        <v>174</v>
      </c>
      <c r="B339" t="s">
        <v>7</v>
      </c>
      <c r="C339" t="s">
        <v>6</v>
      </c>
      <c r="D339">
        <v>2017</v>
      </c>
      <c r="E339">
        <v>237000</v>
      </c>
      <c r="F339">
        <f>_xlfn.XLOOKUP(A339,Feuil5!A:A,Feuil5!C:C)</f>
        <v>27834819</v>
      </c>
      <c r="G339">
        <f t="shared" si="10"/>
        <v>237000000</v>
      </c>
      <c r="H339">
        <f t="shared" si="11"/>
        <v>8.5145155784918156</v>
      </c>
    </row>
    <row r="340" spans="1:8" x14ac:dyDescent="0.2">
      <c r="A340" t="s">
        <v>175</v>
      </c>
      <c r="B340" t="s">
        <v>5</v>
      </c>
      <c r="C340" t="s">
        <v>6</v>
      </c>
      <c r="D340">
        <v>2017</v>
      </c>
      <c r="E340">
        <v>12000</v>
      </c>
      <c r="F340">
        <f>_xlfn.XLOOKUP(A340,Feuil5!A:A,Feuil5!C:C)</f>
        <v>16853599</v>
      </c>
      <c r="G340">
        <f t="shared" si="10"/>
        <v>12000000</v>
      </c>
      <c r="H340">
        <f t="shared" si="11"/>
        <v>0.71201409265759796</v>
      </c>
    </row>
    <row r="341" spans="1:8" x14ac:dyDescent="0.2">
      <c r="A341" t="s">
        <v>175</v>
      </c>
      <c r="B341" t="s">
        <v>7</v>
      </c>
      <c r="C341" t="s">
        <v>6</v>
      </c>
      <c r="D341">
        <v>2017</v>
      </c>
      <c r="E341">
        <v>58000</v>
      </c>
      <c r="F341">
        <f>_xlfn.XLOOKUP(A341,Feuil5!A:A,Feuil5!C:C)</f>
        <v>16853599</v>
      </c>
      <c r="G341">
        <f t="shared" si="10"/>
        <v>58000000</v>
      </c>
      <c r="H341">
        <f t="shared" si="11"/>
        <v>3.4414014478450565</v>
      </c>
    </row>
    <row r="342" spans="1:8" x14ac:dyDescent="0.2">
      <c r="A342" t="s">
        <v>176</v>
      </c>
      <c r="B342" t="s">
        <v>5</v>
      </c>
      <c r="C342" t="s">
        <v>6</v>
      </c>
      <c r="D342">
        <v>2017</v>
      </c>
      <c r="E342">
        <v>6000</v>
      </c>
      <c r="F342">
        <f>_xlfn.XLOOKUP(A342,Feuil5!A:A,Feuil5!C:C)</f>
        <v>14236595</v>
      </c>
      <c r="G342">
        <f t="shared" si="10"/>
        <v>6000000</v>
      </c>
      <c r="H342">
        <f t="shared" si="11"/>
        <v>0.42144908947680254</v>
      </c>
    </row>
    <row r="343" spans="1:8" x14ac:dyDescent="0.2">
      <c r="A343" t="s">
        <v>176</v>
      </c>
      <c r="B343" t="s">
        <v>7</v>
      </c>
      <c r="C343" t="s">
        <v>6</v>
      </c>
      <c r="D343">
        <v>2017</v>
      </c>
      <c r="E343">
        <v>67000</v>
      </c>
      <c r="F343">
        <f>_xlfn.XLOOKUP(A343,Feuil5!A:A,Feuil5!C:C)</f>
        <v>14236595</v>
      </c>
      <c r="G343">
        <f t="shared" si="10"/>
        <v>67000000</v>
      </c>
      <c r="H343">
        <f t="shared" si="11"/>
        <v>4.706181499157629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24C3-DED7-084E-A818-644884BA6E11}">
  <dimension ref="A1:E343"/>
  <sheetViews>
    <sheetView tabSelected="1" workbookViewId="0">
      <selection activeCell="J4" sqref="J4"/>
    </sheetView>
  </sheetViews>
  <sheetFormatPr baseColWidth="10" defaultRowHeight="16" x14ac:dyDescent="0.2"/>
  <cols>
    <col min="1" max="1" width="47.5" bestFit="1" customWidth="1"/>
    <col min="2" max="2" width="20.6640625" bestFit="1" customWidth="1"/>
    <col min="3" max="3" width="17" bestFit="1" customWidth="1"/>
    <col min="5" max="5" width="12.6640625" style="1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1" t="s">
        <v>246</v>
      </c>
    </row>
    <row r="2" spans="1:5" x14ac:dyDescent="0.2">
      <c r="A2" t="s">
        <v>4</v>
      </c>
      <c r="B2" t="s">
        <v>5</v>
      </c>
      <c r="C2" t="s">
        <v>6</v>
      </c>
      <c r="D2">
        <v>2017</v>
      </c>
      <c r="E2" s="1">
        <v>0.79898362670404954</v>
      </c>
    </row>
    <row r="3" spans="1:5" x14ac:dyDescent="0.2">
      <c r="A3" t="s">
        <v>4</v>
      </c>
      <c r="B3" t="s">
        <v>7</v>
      </c>
      <c r="C3" t="s">
        <v>6</v>
      </c>
      <c r="D3">
        <v>2017</v>
      </c>
      <c r="E3" s="1">
        <v>1.5153137747835423</v>
      </c>
    </row>
    <row r="4" spans="1:5" x14ac:dyDescent="0.2">
      <c r="A4" t="s">
        <v>8</v>
      </c>
      <c r="B4" t="s">
        <v>5</v>
      </c>
      <c r="C4" t="s">
        <v>6</v>
      </c>
      <c r="D4">
        <v>2017</v>
      </c>
      <c r="E4" s="1">
        <v>9.0160006999503732</v>
      </c>
    </row>
    <row r="5" spans="1:5" x14ac:dyDescent="0.2">
      <c r="A5" t="s">
        <v>8</v>
      </c>
      <c r="B5" t="s">
        <v>7</v>
      </c>
      <c r="C5" t="s">
        <v>6</v>
      </c>
      <c r="D5">
        <v>2017</v>
      </c>
      <c r="E5" s="1">
        <v>35.695644794550603</v>
      </c>
    </row>
    <row r="6" spans="1:5" x14ac:dyDescent="0.2">
      <c r="A6" t="s">
        <v>9</v>
      </c>
      <c r="B6" t="s">
        <v>5</v>
      </c>
      <c r="C6" t="s">
        <v>6</v>
      </c>
      <c r="D6">
        <v>2017</v>
      </c>
      <c r="E6" s="1">
        <v>13.175372178260012</v>
      </c>
    </row>
    <row r="7" spans="1:5" x14ac:dyDescent="0.2">
      <c r="A7" t="s">
        <v>9</v>
      </c>
      <c r="B7" t="s">
        <v>7</v>
      </c>
      <c r="C7" t="s">
        <v>6</v>
      </c>
      <c r="D7">
        <v>2017</v>
      </c>
      <c r="E7" s="1">
        <v>16.295855062584753</v>
      </c>
    </row>
    <row r="8" spans="1:5" x14ac:dyDescent="0.2">
      <c r="A8" t="s">
        <v>10</v>
      </c>
      <c r="B8" t="s">
        <v>5</v>
      </c>
      <c r="C8" t="s">
        <v>6</v>
      </c>
      <c r="D8">
        <v>2017</v>
      </c>
      <c r="E8" s="1">
        <v>4.8321797269330405E-2</v>
      </c>
    </row>
    <row r="9" spans="1:5" x14ac:dyDescent="0.2">
      <c r="A9" t="s">
        <v>10</v>
      </c>
      <c r="B9" t="s">
        <v>7</v>
      </c>
      <c r="C9" t="s">
        <v>6</v>
      </c>
      <c r="D9">
        <v>2017</v>
      </c>
      <c r="E9" s="1">
        <v>6.3784772395516134</v>
      </c>
    </row>
    <row r="10" spans="1:5" x14ac:dyDescent="0.2">
      <c r="A10" t="s">
        <v>11</v>
      </c>
      <c r="B10" t="s">
        <v>5</v>
      </c>
      <c r="C10" t="s">
        <v>6</v>
      </c>
      <c r="D10">
        <v>2017</v>
      </c>
      <c r="E10" s="1">
        <v>10.186501412094685</v>
      </c>
    </row>
    <row r="11" spans="1:5" x14ac:dyDescent="0.2">
      <c r="A11" t="s">
        <v>11</v>
      </c>
      <c r="B11" t="s">
        <v>7</v>
      </c>
      <c r="C11" t="s">
        <v>6</v>
      </c>
      <c r="D11">
        <v>2017</v>
      </c>
      <c r="E11" s="1">
        <v>19.465654123587111</v>
      </c>
    </row>
    <row r="12" spans="1:5" x14ac:dyDescent="0.2">
      <c r="A12" t="s">
        <v>12</v>
      </c>
      <c r="B12" t="s">
        <v>5</v>
      </c>
      <c r="C12" t="s">
        <v>6</v>
      </c>
      <c r="D12">
        <v>2017</v>
      </c>
      <c r="E12" s="1">
        <v>9.2900752549756742</v>
      </c>
    </row>
    <row r="13" spans="1:5" x14ac:dyDescent="0.2">
      <c r="A13" t="s">
        <v>12</v>
      </c>
      <c r="B13" t="s">
        <v>7</v>
      </c>
      <c r="C13" t="s">
        <v>6</v>
      </c>
      <c r="D13">
        <v>2017</v>
      </c>
      <c r="E13" s="1">
        <v>10.564526011975946</v>
      </c>
    </row>
    <row r="14" spans="1:5" x14ac:dyDescent="0.2">
      <c r="A14" t="s">
        <v>13</v>
      </c>
      <c r="B14" t="s">
        <v>5</v>
      </c>
      <c r="C14" t="s">
        <v>6</v>
      </c>
      <c r="D14">
        <v>2017</v>
      </c>
      <c r="E14" s="1">
        <v>73.355270052187038</v>
      </c>
    </row>
    <row r="15" spans="1:5" x14ac:dyDescent="0.2">
      <c r="A15" t="s">
        <v>13</v>
      </c>
      <c r="B15" t="s">
        <v>7</v>
      </c>
      <c r="C15" t="s">
        <v>6</v>
      </c>
      <c r="D15">
        <v>2017</v>
      </c>
      <c r="E15" s="1">
        <v>52.396621465847879</v>
      </c>
    </row>
    <row r="16" spans="1:5" x14ac:dyDescent="0.2">
      <c r="A16" t="s">
        <v>14</v>
      </c>
      <c r="B16" t="s">
        <v>5</v>
      </c>
      <c r="C16" t="s">
        <v>6</v>
      </c>
      <c r="D16">
        <v>2017</v>
      </c>
      <c r="E16" s="1">
        <v>21.811911895947876</v>
      </c>
    </row>
    <row r="17" spans="1:5" x14ac:dyDescent="0.2">
      <c r="A17" t="s">
        <v>14</v>
      </c>
      <c r="B17" t="s">
        <v>7</v>
      </c>
      <c r="C17" t="s">
        <v>6</v>
      </c>
      <c r="D17">
        <v>2017</v>
      </c>
      <c r="E17" s="1">
        <v>43.351930153303606</v>
      </c>
    </row>
    <row r="18" spans="1:5" x14ac:dyDescent="0.2">
      <c r="A18" t="s">
        <v>15</v>
      </c>
      <c r="B18" t="s">
        <v>5</v>
      </c>
      <c r="C18" t="s">
        <v>6</v>
      </c>
      <c r="D18">
        <v>2017</v>
      </c>
      <c r="E18" s="1">
        <v>0.18207830550645762</v>
      </c>
    </row>
    <row r="19" spans="1:5" x14ac:dyDescent="0.2">
      <c r="A19" t="s">
        <v>15</v>
      </c>
      <c r="B19" t="s">
        <v>7</v>
      </c>
      <c r="C19" t="s">
        <v>6</v>
      </c>
      <c r="D19">
        <v>2017</v>
      </c>
      <c r="E19" s="1">
        <v>42.242166877498171</v>
      </c>
    </row>
    <row r="20" spans="1:5" x14ac:dyDescent="0.2">
      <c r="A20" t="s">
        <v>16</v>
      </c>
      <c r="B20" t="s">
        <v>5</v>
      </c>
      <c r="C20" t="s">
        <v>6</v>
      </c>
      <c r="D20">
        <v>2017</v>
      </c>
      <c r="E20" s="1">
        <v>11.885393564432926</v>
      </c>
    </row>
    <row r="21" spans="1:5" x14ac:dyDescent="0.2">
      <c r="A21" t="s">
        <v>16</v>
      </c>
      <c r="B21" t="s">
        <v>7</v>
      </c>
      <c r="C21" t="s">
        <v>6</v>
      </c>
      <c r="D21">
        <v>2017</v>
      </c>
      <c r="E21" s="1">
        <v>15.960385643667072</v>
      </c>
    </row>
    <row r="22" spans="1:5" x14ac:dyDescent="0.2">
      <c r="A22" t="s">
        <v>17</v>
      </c>
      <c r="B22" t="s">
        <v>5</v>
      </c>
      <c r="C22" t="s">
        <v>6</v>
      </c>
      <c r="D22">
        <v>2017</v>
      </c>
      <c r="E22" s="1">
        <v>0.6508133947158834</v>
      </c>
    </row>
    <row r="23" spans="1:5" x14ac:dyDescent="0.2">
      <c r="A23" t="s">
        <v>17</v>
      </c>
      <c r="B23" t="s">
        <v>7</v>
      </c>
      <c r="C23" t="s">
        <v>6</v>
      </c>
      <c r="D23">
        <v>2017</v>
      </c>
      <c r="E23" s="1">
        <v>47.631405325768711</v>
      </c>
    </row>
    <row r="24" spans="1:5" x14ac:dyDescent="0.2">
      <c r="A24" t="s">
        <v>18</v>
      </c>
      <c r="B24" t="s">
        <v>5</v>
      </c>
      <c r="C24" t="s">
        <v>6</v>
      </c>
      <c r="D24">
        <v>2017</v>
      </c>
      <c r="E24" s="1">
        <v>12.471795318337474</v>
      </c>
    </row>
    <row r="25" spans="1:5" x14ac:dyDescent="0.2">
      <c r="A25" t="s">
        <v>18</v>
      </c>
      <c r="B25" t="s">
        <v>7</v>
      </c>
      <c r="C25" t="s">
        <v>6</v>
      </c>
      <c r="D25">
        <v>2017</v>
      </c>
      <c r="E25" s="1">
        <v>18.140793190309051</v>
      </c>
    </row>
    <row r="26" spans="1:5" x14ac:dyDescent="0.2">
      <c r="A26" t="s">
        <v>19</v>
      </c>
      <c r="B26" t="s">
        <v>5</v>
      </c>
      <c r="C26" t="s">
        <v>6</v>
      </c>
      <c r="D26">
        <v>2017</v>
      </c>
      <c r="E26" s="1">
        <v>2.7424197486724657</v>
      </c>
    </row>
    <row r="27" spans="1:5" x14ac:dyDescent="0.2">
      <c r="A27" t="s">
        <v>19</v>
      </c>
      <c r="B27" t="s">
        <v>7</v>
      </c>
      <c r="C27" t="s">
        <v>6</v>
      </c>
      <c r="D27">
        <v>2017</v>
      </c>
      <c r="E27" s="1">
        <v>13.102672132546225</v>
      </c>
    </row>
    <row r="28" spans="1:5" x14ac:dyDescent="0.2">
      <c r="A28" t="s">
        <v>20</v>
      </c>
      <c r="B28" t="s">
        <v>5</v>
      </c>
      <c r="C28" t="s">
        <v>6</v>
      </c>
      <c r="D28">
        <v>2017</v>
      </c>
      <c r="E28" s="1">
        <v>62.867545939149451</v>
      </c>
    </row>
    <row r="29" spans="1:5" x14ac:dyDescent="0.2">
      <c r="A29" t="s">
        <v>20</v>
      </c>
      <c r="B29" t="s">
        <v>7</v>
      </c>
      <c r="C29" t="s">
        <v>6</v>
      </c>
      <c r="D29">
        <v>2017</v>
      </c>
      <c r="E29" s="1">
        <v>41.911697292766306</v>
      </c>
    </row>
    <row r="30" spans="1:5" x14ac:dyDescent="0.2">
      <c r="A30" t="s">
        <v>21</v>
      </c>
      <c r="B30" t="s">
        <v>5</v>
      </c>
      <c r="C30" t="s">
        <v>6</v>
      </c>
      <c r="D30">
        <v>2017</v>
      </c>
      <c r="E30" s="1">
        <v>0</v>
      </c>
    </row>
    <row r="31" spans="1:5" x14ac:dyDescent="0.2">
      <c r="A31" t="s">
        <v>21</v>
      </c>
      <c r="B31" t="s">
        <v>7</v>
      </c>
      <c r="C31" t="s">
        <v>6</v>
      </c>
      <c r="D31">
        <v>2017</v>
      </c>
      <c r="E31" s="1">
        <v>1.5029549597463574</v>
      </c>
    </row>
    <row r="32" spans="1:5" x14ac:dyDescent="0.2">
      <c r="A32" t="s">
        <v>22</v>
      </c>
      <c r="B32" t="s">
        <v>5</v>
      </c>
      <c r="C32" t="s">
        <v>6</v>
      </c>
      <c r="D32">
        <v>2017</v>
      </c>
      <c r="E32" s="1">
        <v>6.9873389418373906</v>
      </c>
    </row>
    <row r="33" spans="1:5" x14ac:dyDescent="0.2">
      <c r="A33" t="s">
        <v>22</v>
      </c>
      <c r="B33" t="s">
        <v>7</v>
      </c>
      <c r="C33" t="s">
        <v>6</v>
      </c>
      <c r="D33">
        <v>2017</v>
      </c>
      <c r="E33" s="1">
        <v>45.417703121943042</v>
      </c>
    </row>
    <row r="34" spans="1:5" x14ac:dyDescent="0.2">
      <c r="A34" t="s">
        <v>23</v>
      </c>
      <c r="B34" t="s">
        <v>5</v>
      </c>
      <c r="C34" t="s">
        <v>6</v>
      </c>
      <c r="D34">
        <v>2017</v>
      </c>
      <c r="E34" s="1">
        <v>2.2221679025623819</v>
      </c>
    </row>
    <row r="35" spans="1:5" x14ac:dyDescent="0.2">
      <c r="A35" t="s">
        <v>23</v>
      </c>
      <c r="B35" t="s">
        <v>7</v>
      </c>
      <c r="C35" t="s">
        <v>6</v>
      </c>
      <c r="D35">
        <v>2017</v>
      </c>
      <c r="E35" s="1">
        <v>27.935825060784229</v>
      </c>
    </row>
    <row r="36" spans="1:5" x14ac:dyDescent="0.2">
      <c r="A36" t="s">
        <v>24</v>
      </c>
      <c r="B36" t="s">
        <v>5</v>
      </c>
      <c r="C36" t="s">
        <v>6</v>
      </c>
      <c r="D36">
        <v>2017</v>
      </c>
      <c r="E36" s="1">
        <v>29.597851020880672</v>
      </c>
    </row>
    <row r="37" spans="1:5" x14ac:dyDescent="0.2">
      <c r="A37" t="s">
        <v>24</v>
      </c>
      <c r="B37" t="s">
        <v>7</v>
      </c>
      <c r="C37" t="s">
        <v>6</v>
      </c>
      <c r="D37">
        <v>2017</v>
      </c>
      <c r="E37" s="1">
        <v>12.609735346174014</v>
      </c>
    </row>
    <row r="38" spans="1:5" x14ac:dyDescent="0.2">
      <c r="A38" t="s">
        <v>25</v>
      </c>
      <c r="B38" t="s">
        <v>5</v>
      </c>
      <c r="C38" t="s">
        <v>6</v>
      </c>
      <c r="D38">
        <v>2017</v>
      </c>
      <c r="E38" s="1">
        <v>0</v>
      </c>
    </row>
    <row r="39" spans="1:5" x14ac:dyDescent="0.2">
      <c r="A39" t="s">
        <v>25</v>
      </c>
      <c r="B39" t="s">
        <v>7</v>
      </c>
      <c r="C39" t="s">
        <v>6</v>
      </c>
      <c r="D39">
        <v>2017</v>
      </c>
      <c r="E39" s="1">
        <v>26.612094132299365</v>
      </c>
    </row>
    <row r="40" spans="1:5" x14ac:dyDescent="0.2">
      <c r="A40" t="s">
        <v>26</v>
      </c>
      <c r="B40" t="s">
        <v>5</v>
      </c>
      <c r="C40" t="s">
        <v>6</v>
      </c>
      <c r="D40">
        <v>2017</v>
      </c>
      <c r="E40" s="1">
        <v>11.006516394608846</v>
      </c>
    </row>
    <row r="41" spans="1:5" x14ac:dyDescent="0.2">
      <c r="A41" t="s">
        <v>26</v>
      </c>
      <c r="B41" t="s">
        <v>7</v>
      </c>
      <c r="C41" t="s">
        <v>6</v>
      </c>
      <c r="D41">
        <v>2017</v>
      </c>
      <c r="E41" s="1">
        <v>14.406903573431093</v>
      </c>
    </row>
    <row r="42" spans="1:5" x14ac:dyDescent="0.2">
      <c r="A42" t="s">
        <v>27</v>
      </c>
      <c r="B42" t="s">
        <v>5</v>
      </c>
      <c r="C42" t="s">
        <v>6</v>
      </c>
      <c r="D42">
        <v>2017</v>
      </c>
      <c r="E42" s="1">
        <v>8.9342710148572466E-2</v>
      </c>
    </row>
    <row r="43" spans="1:5" x14ac:dyDescent="0.2">
      <c r="A43" t="s">
        <v>27</v>
      </c>
      <c r="B43" t="s">
        <v>7</v>
      </c>
      <c r="C43" t="s">
        <v>6</v>
      </c>
      <c r="D43">
        <v>2017</v>
      </c>
      <c r="E43" s="1">
        <v>36.005112189874701</v>
      </c>
    </row>
    <row r="44" spans="1:5" x14ac:dyDescent="0.2">
      <c r="A44" t="s">
        <v>28</v>
      </c>
      <c r="B44" t="s">
        <v>5</v>
      </c>
      <c r="C44" t="s">
        <v>6</v>
      </c>
      <c r="D44">
        <v>2017</v>
      </c>
      <c r="E44" s="1">
        <v>2.9837163679220655</v>
      </c>
    </row>
    <row r="45" spans="1:5" x14ac:dyDescent="0.2">
      <c r="A45" t="s">
        <v>28</v>
      </c>
      <c r="B45" t="s">
        <v>7</v>
      </c>
      <c r="C45" t="s">
        <v>6</v>
      </c>
      <c r="D45">
        <v>2017</v>
      </c>
      <c r="E45" s="1">
        <v>16.708811660363565</v>
      </c>
    </row>
    <row r="46" spans="1:5" x14ac:dyDescent="0.2">
      <c r="A46" t="s">
        <v>29</v>
      </c>
      <c r="B46" t="s">
        <v>5</v>
      </c>
      <c r="C46" t="s">
        <v>6</v>
      </c>
      <c r="D46">
        <v>2017</v>
      </c>
      <c r="E46" s="1">
        <v>1.3604948573294393</v>
      </c>
    </row>
    <row r="47" spans="1:5" x14ac:dyDescent="0.2">
      <c r="A47" t="s">
        <v>29</v>
      </c>
      <c r="B47" t="s">
        <v>7</v>
      </c>
      <c r="C47" t="s">
        <v>6</v>
      </c>
      <c r="D47">
        <v>2017</v>
      </c>
      <c r="E47" s="1">
        <v>3.1744880004353582</v>
      </c>
    </row>
    <row r="48" spans="1:5" x14ac:dyDescent="0.2">
      <c r="A48" t="s">
        <v>30</v>
      </c>
      <c r="B48" t="s">
        <v>5</v>
      </c>
      <c r="C48" t="s">
        <v>6</v>
      </c>
      <c r="D48">
        <v>2017</v>
      </c>
      <c r="E48" s="1">
        <v>1.4434609134818253E-2</v>
      </c>
    </row>
    <row r="49" spans="1:5" x14ac:dyDescent="0.2">
      <c r="A49" t="s">
        <v>30</v>
      </c>
      <c r="B49" t="s">
        <v>7</v>
      </c>
      <c r="C49" t="s">
        <v>6</v>
      </c>
      <c r="D49">
        <v>2017</v>
      </c>
      <c r="E49" s="1">
        <v>48.028756127918605</v>
      </c>
    </row>
    <row r="50" spans="1:5" x14ac:dyDescent="0.2">
      <c r="A50" t="s">
        <v>31</v>
      </c>
      <c r="B50" t="s">
        <v>5</v>
      </c>
      <c r="C50" t="s">
        <v>6</v>
      </c>
      <c r="D50">
        <v>2017</v>
      </c>
      <c r="E50" s="1">
        <v>15.206033303465681</v>
      </c>
    </row>
    <row r="51" spans="1:5" x14ac:dyDescent="0.2">
      <c r="A51" t="s">
        <v>31</v>
      </c>
      <c r="B51" t="s">
        <v>7</v>
      </c>
      <c r="C51" t="s">
        <v>6</v>
      </c>
      <c r="D51">
        <v>2017</v>
      </c>
      <c r="E51" s="1">
        <v>22.105066931889922</v>
      </c>
    </row>
    <row r="52" spans="1:5" x14ac:dyDescent="0.2">
      <c r="A52" t="s">
        <v>32</v>
      </c>
      <c r="B52" t="s">
        <v>5</v>
      </c>
      <c r="C52" t="s">
        <v>6</v>
      </c>
      <c r="D52">
        <v>2017</v>
      </c>
      <c r="E52" s="1">
        <v>0</v>
      </c>
    </row>
    <row r="53" spans="1:5" x14ac:dyDescent="0.2">
      <c r="A53" t="s">
        <v>32</v>
      </c>
      <c r="B53" t="s">
        <v>7</v>
      </c>
      <c r="C53" t="s">
        <v>6</v>
      </c>
      <c r="D53">
        <v>2017</v>
      </c>
      <c r="E53" s="1">
        <v>2.2924745251373477</v>
      </c>
    </row>
    <row r="54" spans="1:5" x14ac:dyDescent="0.2">
      <c r="A54" t="s">
        <v>33</v>
      </c>
      <c r="B54" t="s">
        <v>5</v>
      </c>
      <c r="C54" t="s">
        <v>6</v>
      </c>
      <c r="D54">
        <v>2017</v>
      </c>
      <c r="E54" s="1">
        <v>22.325664467588716</v>
      </c>
    </row>
    <row r="55" spans="1:5" x14ac:dyDescent="0.2">
      <c r="A55" t="s">
        <v>33</v>
      </c>
      <c r="B55" t="s">
        <v>7</v>
      </c>
      <c r="C55" t="s">
        <v>6</v>
      </c>
      <c r="D55">
        <v>2017</v>
      </c>
      <c r="E55" s="1">
        <v>16.744248350691539</v>
      </c>
    </row>
    <row r="56" spans="1:5" x14ac:dyDescent="0.2">
      <c r="A56" t="s">
        <v>34</v>
      </c>
      <c r="B56" t="s">
        <v>5</v>
      </c>
      <c r="C56" t="s">
        <v>6</v>
      </c>
      <c r="D56">
        <v>2017</v>
      </c>
      <c r="E56" s="1">
        <v>0.62463267694641322</v>
      </c>
    </row>
    <row r="57" spans="1:5" x14ac:dyDescent="0.2">
      <c r="A57" t="s">
        <v>34</v>
      </c>
      <c r="B57" t="s">
        <v>7</v>
      </c>
      <c r="C57" t="s">
        <v>6</v>
      </c>
      <c r="D57">
        <v>2017</v>
      </c>
      <c r="E57" s="1">
        <v>2.3111409047017291</v>
      </c>
    </row>
    <row r="58" spans="1:5" x14ac:dyDescent="0.2">
      <c r="A58" t="s">
        <v>35</v>
      </c>
      <c r="B58" t="s">
        <v>5</v>
      </c>
      <c r="C58" t="s">
        <v>6</v>
      </c>
      <c r="D58">
        <v>2017</v>
      </c>
      <c r="E58" s="1">
        <v>0</v>
      </c>
    </row>
    <row r="59" spans="1:5" x14ac:dyDescent="0.2">
      <c r="A59" t="s">
        <v>35</v>
      </c>
      <c r="B59" t="s">
        <v>7</v>
      </c>
      <c r="C59" t="s">
        <v>6</v>
      </c>
      <c r="D59">
        <v>2017</v>
      </c>
      <c r="E59" s="1">
        <v>3.175110649553146</v>
      </c>
    </row>
    <row r="60" spans="1:5" x14ac:dyDescent="0.2">
      <c r="A60" t="s">
        <v>36</v>
      </c>
      <c r="B60" t="s">
        <v>5</v>
      </c>
      <c r="C60" t="s">
        <v>6</v>
      </c>
      <c r="D60">
        <v>2017</v>
      </c>
      <c r="E60" s="1">
        <v>4.9547949824261313</v>
      </c>
    </row>
    <row r="61" spans="1:5" x14ac:dyDescent="0.2">
      <c r="A61" t="s">
        <v>36</v>
      </c>
      <c r="B61" t="s">
        <v>7</v>
      </c>
      <c r="C61" t="s">
        <v>6</v>
      </c>
      <c r="D61">
        <v>2017</v>
      </c>
      <c r="E61" s="1">
        <v>39.012204449542018</v>
      </c>
    </row>
    <row r="62" spans="1:5" x14ac:dyDescent="0.2">
      <c r="A62" t="s">
        <v>37</v>
      </c>
      <c r="B62" t="s">
        <v>5</v>
      </c>
      <c r="C62" t="s">
        <v>6</v>
      </c>
      <c r="D62">
        <v>2017</v>
      </c>
      <c r="E62" s="1">
        <v>8.3917875476592627</v>
      </c>
    </row>
    <row r="63" spans="1:5" x14ac:dyDescent="0.2">
      <c r="A63" t="s">
        <v>37</v>
      </c>
      <c r="B63" t="s">
        <v>7</v>
      </c>
      <c r="C63" t="s">
        <v>6</v>
      </c>
      <c r="D63">
        <v>2017</v>
      </c>
      <c r="E63" s="1">
        <v>36.382459561464671</v>
      </c>
    </row>
    <row r="64" spans="1:5" x14ac:dyDescent="0.2">
      <c r="A64" t="s">
        <v>177</v>
      </c>
      <c r="B64" t="s">
        <v>5</v>
      </c>
      <c r="C64" t="s">
        <v>6</v>
      </c>
      <c r="D64">
        <v>2017</v>
      </c>
      <c r="E64" s="1">
        <v>1.0622147772615742</v>
      </c>
    </row>
    <row r="65" spans="1:5" x14ac:dyDescent="0.2">
      <c r="A65" t="s">
        <v>177</v>
      </c>
      <c r="B65" t="s">
        <v>7</v>
      </c>
      <c r="C65" t="s">
        <v>6</v>
      </c>
      <c r="D65">
        <v>2017</v>
      </c>
      <c r="E65" s="1">
        <v>12.883570678192068</v>
      </c>
    </row>
    <row r="66" spans="1:5" x14ac:dyDescent="0.2">
      <c r="A66" t="s">
        <v>38</v>
      </c>
      <c r="B66" t="s">
        <v>5</v>
      </c>
      <c r="C66" t="s">
        <v>6</v>
      </c>
      <c r="D66">
        <v>2017</v>
      </c>
      <c r="E66" s="1">
        <v>124.13906750893267</v>
      </c>
    </row>
    <row r="67" spans="1:5" x14ac:dyDescent="0.2">
      <c r="A67" t="s">
        <v>38</v>
      </c>
      <c r="B67" t="s">
        <v>7</v>
      </c>
      <c r="C67" t="s">
        <v>6</v>
      </c>
      <c r="D67">
        <v>2017</v>
      </c>
      <c r="E67" s="1">
        <v>53.515298121270867</v>
      </c>
    </row>
    <row r="68" spans="1:5" x14ac:dyDescent="0.2">
      <c r="A68" t="s">
        <v>39</v>
      </c>
      <c r="B68" t="s">
        <v>5</v>
      </c>
      <c r="C68" t="s">
        <v>6</v>
      </c>
      <c r="D68">
        <v>2017</v>
      </c>
      <c r="E68" s="1">
        <v>36.942746773532932</v>
      </c>
    </row>
    <row r="69" spans="1:5" x14ac:dyDescent="0.2">
      <c r="A69" t="s">
        <v>39</v>
      </c>
      <c r="B69" t="s">
        <v>7</v>
      </c>
      <c r="C69" t="s">
        <v>6</v>
      </c>
      <c r="D69">
        <v>2017</v>
      </c>
      <c r="E69" s="1">
        <v>33.730334010617021</v>
      </c>
    </row>
    <row r="70" spans="1:5" x14ac:dyDescent="0.2">
      <c r="A70" t="s">
        <v>40</v>
      </c>
      <c r="B70" t="s">
        <v>5</v>
      </c>
      <c r="C70" t="s">
        <v>6</v>
      </c>
      <c r="D70">
        <v>2017</v>
      </c>
      <c r="E70" s="1">
        <v>0.31808097726771595</v>
      </c>
    </row>
    <row r="71" spans="1:5" x14ac:dyDescent="0.2">
      <c r="A71" t="s">
        <v>40</v>
      </c>
      <c r="B71" t="s">
        <v>7</v>
      </c>
      <c r="C71" t="s">
        <v>6</v>
      </c>
      <c r="D71">
        <v>2017</v>
      </c>
      <c r="E71" s="1">
        <v>12.327749026052761</v>
      </c>
    </row>
    <row r="72" spans="1:5" x14ac:dyDescent="0.2">
      <c r="A72" t="s">
        <v>41</v>
      </c>
      <c r="B72" t="s">
        <v>5</v>
      </c>
      <c r="C72" t="s">
        <v>6</v>
      </c>
      <c r="D72">
        <v>2017</v>
      </c>
      <c r="E72" s="1">
        <v>6.8005527962394714</v>
      </c>
    </row>
    <row r="73" spans="1:5" x14ac:dyDescent="0.2">
      <c r="A73" t="s">
        <v>41</v>
      </c>
      <c r="B73" t="s">
        <v>7</v>
      </c>
      <c r="C73" t="s">
        <v>6</v>
      </c>
      <c r="D73">
        <v>2017</v>
      </c>
      <c r="E73" s="1">
        <v>33.157974813962639</v>
      </c>
    </row>
    <row r="74" spans="1:5" x14ac:dyDescent="0.2">
      <c r="A74" t="s">
        <v>42</v>
      </c>
      <c r="B74" t="s">
        <v>5</v>
      </c>
      <c r="C74" t="s">
        <v>6</v>
      </c>
      <c r="D74">
        <v>2017</v>
      </c>
      <c r="E74" s="1">
        <v>11.867645238785499</v>
      </c>
    </row>
    <row r="75" spans="1:5" x14ac:dyDescent="0.2">
      <c r="A75" t="s">
        <v>42</v>
      </c>
      <c r="B75" t="s">
        <v>7</v>
      </c>
      <c r="C75" t="s">
        <v>6</v>
      </c>
      <c r="D75">
        <v>2017</v>
      </c>
      <c r="E75" s="1">
        <v>25.430668368826069</v>
      </c>
    </row>
    <row r="76" spans="1:5" x14ac:dyDescent="0.2">
      <c r="A76" t="s">
        <v>43</v>
      </c>
      <c r="B76" t="s">
        <v>5</v>
      </c>
      <c r="C76" t="s">
        <v>6</v>
      </c>
      <c r="D76">
        <v>2017</v>
      </c>
      <c r="E76" s="1">
        <v>1.5947711461491418</v>
      </c>
    </row>
    <row r="77" spans="1:5" x14ac:dyDescent="0.2">
      <c r="A77" t="s">
        <v>43</v>
      </c>
      <c r="B77" t="s">
        <v>7</v>
      </c>
      <c r="C77" t="s">
        <v>6</v>
      </c>
      <c r="D77">
        <v>2017</v>
      </c>
      <c r="E77" s="1">
        <v>31.997651842607784</v>
      </c>
    </row>
    <row r="78" spans="1:5" x14ac:dyDescent="0.2">
      <c r="A78" t="s">
        <v>44</v>
      </c>
      <c r="B78" t="s">
        <v>5</v>
      </c>
      <c r="C78" t="s">
        <v>6</v>
      </c>
      <c r="D78">
        <v>2017</v>
      </c>
      <c r="E78" s="1">
        <v>20.349482800284502</v>
      </c>
    </row>
    <row r="79" spans="1:5" x14ac:dyDescent="0.2">
      <c r="A79" t="s">
        <v>44</v>
      </c>
      <c r="B79" t="s">
        <v>7</v>
      </c>
      <c r="C79" t="s">
        <v>6</v>
      </c>
      <c r="D79">
        <v>2017</v>
      </c>
      <c r="E79" s="1">
        <v>21.523491423377838</v>
      </c>
    </row>
    <row r="80" spans="1:5" x14ac:dyDescent="0.2">
      <c r="A80" t="s">
        <v>45</v>
      </c>
      <c r="B80" t="s">
        <v>5</v>
      </c>
      <c r="C80" t="s">
        <v>6</v>
      </c>
      <c r="D80">
        <v>2017</v>
      </c>
      <c r="E80" s="1">
        <v>3.434375349750725</v>
      </c>
    </row>
    <row r="81" spans="1:5" x14ac:dyDescent="0.2">
      <c r="A81" t="s">
        <v>45</v>
      </c>
      <c r="B81" t="s">
        <v>7</v>
      </c>
      <c r="C81" t="s">
        <v>6</v>
      </c>
      <c r="D81">
        <v>2017</v>
      </c>
      <c r="E81" s="1">
        <v>26.464892401020293</v>
      </c>
    </row>
    <row r="82" spans="1:5" x14ac:dyDescent="0.2">
      <c r="A82" t="s">
        <v>46</v>
      </c>
      <c r="B82" t="s">
        <v>5</v>
      </c>
      <c r="C82" t="s">
        <v>6</v>
      </c>
      <c r="D82">
        <v>2017</v>
      </c>
      <c r="E82" s="1">
        <v>0.28644536443420698</v>
      </c>
    </row>
    <row r="83" spans="1:5" x14ac:dyDescent="0.2">
      <c r="A83" t="s">
        <v>46</v>
      </c>
      <c r="B83" t="s">
        <v>7</v>
      </c>
      <c r="C83" t="s">
        <v>6</v>
      </c>
      <c r="D83">
        <v>2017</v>
      </c>
      <c r="E83" s="1">
        <v>2.537087513560119</v>
      </c>
    </row>
    <row r="84" spans="1:5" x14ac:dyDescent="0.2">
      <c r="A84" t="s">
        <v>47</v>
      </c>
      <c r="B84" t="s">
        <v>5</v>
      </c>
      <c r="C84" t="s">
        <v>6</v>
      </c>
      <c r="D84">
        <v>2017</v>
      </c>
      <c r="E84" s="1">
        <v>5.7377051139926607</v>
      </c>
    </row>
    <row r="85" spans="1:5" x14ac:dyDescent="0.2">
      <c r="A85" t="s">
        <v>47</v>
      </c>
      <c r="B85" t="s">
        <v>7</v>
      </c>
      <c r="C85" t="s">
        <v>6</v>
      </c>
      <c r="D85">
        <v>2017</v>
      </c>
      <c r="E85" s="1">
        <v>10.758197088736239</v>
      </c>
    </row>
    <row r="86" spans="1:5" x14ac:dyDescent="0.2">
      <c r="A86" t="s">
        <v>48</v>
      </c>
      <c r="B86" t="s">
        <v>5</v>
      </c>
      <c r="C86" t="s">
        <v>6</v>
      </c>
      <c r="D86">
        <v>2017</v>
      </c>
      <c r="E86" s="1">
        <v>27.515037585364965</v>
      </c>
    </row>
    <row r="87" spans="1:5" x14ac:dyDescent="0.2">
      <c r="A87" t="s">
        <v>48</v>
      </c>
      <c r="B87" t="s">
        <v>7</v>
      </c>
      <c r="C87" t="s">
        <v>6</v>
      </c>
      <c r="D87">
        <v>2017</v>
      </c>
      <c r="E87" s="1">
        <v>23.72290099507428</v>
      </c>
    </row>
    <row r="88" spans="1:5" x14ac:dyDescent="0.2">
      <c r="A88" t="s">
        <v>49</v>
      </c>
      <c r="B88" t="s">
        <v>5</v>
      </c>
      <c r="C88" t="s">
        <v>6</v>
      </c>
      <c r="D88">
        <v>2017</v>
      </c>
      <c r="E88" s="1">
        <v>23.201961385656023</v>
      </c>
    </row>
    <row r="89" spans="1:5" x14ac:dyDescent="0.2">
      <c r="A89" t="s">
        <v>49</v>
      </c>
      <c r="B89" t="s">
        <v>7</v>
      </c>
      <c r="C89" t="s">
        <v>6</v>
      </c>
      <c r="D89">
        <v>2017</v>
      </c>
      <c r="E89" s="1">
        <v>28.958839022698495</v>
      </c>
    </row>
    <row r="90" spans="1:5" x14ac:dyDescent="0.2">
      <c r="A90" t="s">
        <v>50</v>
      </c>
      <c r="B90" t="s">
        <v>5</v>
      </c>
      <c r="C90" t="s">
        <v>6</v>
      </c>
      <c r="D90">
        <v>2017</v>
      </c>
      <c r="E90" s="1">
        <v>3.1776328541816059</v>
      </c>
    </row>
    <row r="91" spans="1:5" x14ac:dyDescent="0.2">
      <c r="A91" t="s">
        <v>50</v>
      </c>
      <c r="B91" t="s">
        <v>7</v>
      </c>
      <c r="C91" t="s">
        <v>6</v>
      </c>
      <c r="D91">
        <v>2017</v>
      </c>
      <c r="E91" s="1">
        <v>3.1776328541816059</v>
      </c>
    </row>
    <row r="92" spans="1:5" x14ac:dyDescent="0.2">
      <c r="A92" t="s">
        <v>51</v>
      </c>
      <c r="B92" t="s">
        <v>5</v>
      </c>
      <c r="C92" t="s">
        <v>6</v>
      </c>
      <c r="D92">
        <v>2017</v>
      </c>
      <c r="E92" s="1">
        <v>55.976937501749276</v>
      </c>
    </row>
    <row r="93" spans="1:5" x14ac:dyDescent="0.2">
      <c r="A93" t="s">
        <v>51</v>
      </c>
      <c r="B93" t="s">
        <v>7</v>
      </c>
      <c r="C93" t="s">
        <v>6</v>
      </c>
      <c r="D93">
        <v>2017</v>
      </c>
      <c r="E93" s="1">
        <v>41.982703126311961</v>
      </c>
    </row>
    <row r="94" spans="1:5" x14ac:dyDescent="0.2">
      <c r="A94" t="s">
        <v>52</v>
      </c>
      <c r="B94" t="s">
        <v>5</v>
      </c>
      <c r="C94" t="s">
        <v>6</v>
      </c>
      <c r="D94">
        <v>2017</v>
      </c>
      <c r="E94" s="1">
        <v>1.1405749146660733</v>
      </c>
    </row>
    <row r="95" spans="1:5" x14ac:dyDescent="0.2">
      <c r="A95" t="s">
        <v>52</v>
      </c>
      <c r="B95" t="s">
        <v>7</v>
      </c>
      <c r="C95" t="s">
        <v>6</v>
      </c>
      <c r="D95">
        <v>2017</v>
      </c>
      <c r="E95" s="1">
        <v>12.961078575750832</v>
      </c>
    </row>
    <row r="96" spans="1:5" x14ac:dyDescent="0.2">
      <c r="A96" t="s">
        <v>53</v>
      </c>
      <c r="B96" t="s">
        <v>5</v>
      </c>
      <c r="C96" t="s">
        <v>6</v>
      </c>
      <c r="D96">
        <v>2017</v>
      </c>
      <c r="E96" s="1">
        <v>2.504646902706678</v>
      </c>
    </row>
    <row r="97" spans="1:5" x14ac:dyDescent="0.2">
      <c r="A97" t="s">
        <v>53</v>
      </c>
      <c r="B97" t="s">
        <v>7</v>
      </c>
      <c r="C97" t="s">
        <v>6</v>
      </c>
      <c r="D97">
        <v>2017</v>
      </c>
      <c r="E97" s="1">
        <v>20.506796515910924</v>
      </c>
    </row>
    <row r="98" spans="1:5" x14ac:dyDescent="0.2">
      <c r="A98" t="s">
        <v>54</v>
      </c>
      <c r="B98" t="s">
        <v>5</v>
      </c>
      <c r="C98" t="s">
        <v>6</v>
      </c>
      <c r="D98">
        <v>2017</v>
      </c>
      <c r="E98" s="1">
        <v>45.640427426292028</v>
      </c>
    </row>
    <row r="99" spans="1:5" x14ac:dyDescent="0.2">
      <c r="A99" t="s">
        <v>54</v>
      </c>
      <c r="B99" t="s">
        <v>7</v>
      </c>
      <c r="C99" t="s">
        <v>6</v>
      </c>
      <c r="D99">
        <v>2017</v>
      </c>
      <c r="E99" s="1">
        <v>43.426919398688952</v>
      </c>
    </row>
    <row r="100" spans="1:5" x14ac:dyDescent="0.2">
      <c r="A100" t="s">
        <v>55</v>
      </c>
      <c r="B100" t="s">
        <v>5</v>
      </c>
      <c r="C100" t="s">
        <v>6</v>
      </c>
      <c r="D100">
        <v>2017</v>
      </c>
      <c r="E100" s="1">
        <v>0</v>
      </c>
    </row>
    <row r="101" spans="1:5" x14ac:dyDescent="0.2">
      <c r="A101" t="s">
        <v>55</v>
      </c>
      <c r="B101" t="s">
        <v>7</v>
      </c>
      <c r="C101" t="s">
        <v>6</v>
      </c>
      <c r="D101">
        <v>2017</v>
      </c>
      <c r="E101" s="1">
        <v>19.302533916309574</v>
      </c>
    </row>
    <row r="102" spans="1:5" x14ac:dyDescent="0.2">
      <c r="A102" t="s">
        <v>56</v>
      </c>
      <c r="B102" t="s">
        <v>5</v>
      </c>
      <c r="C102" t="s">
        <v>6</v>
      </c>
      <c r="D102">
        <v>2017</v>
      </c>
      <c r="E102" s="1">
        <v>4.394668876491969</v>
      </c>
    </row>
    <row r="103" spans="1:5" x14ac:dyDescent="0.2">
      <c r="A103" t="s">
        <v>56</v>
      </c>
      <c r="B103" t="s">
        <v>7</v>
      </c>
      <c r="C103" t="s">
        <v>6</v>
      </c>
      <c r="D103">
        <v>2017</v>
      </c>
      <c r="E103" s="1">
        <v>30.398246179832253</v>
      </c>
    </row>
    <row r="104" spans="1:5" x14ac:dyDescent="0.2">
      <c r="A104" t="s">
        <v>57</v>
      </c>
      <c r="B104" t="s">
        <v>5</v>
      </c>
      <c r="C104" t="s">
        <v>6</v>
      </c>
      <c r="D104">
        <v>2017</v>
      </c>
      <c r="E104" s="1">
        <v>15.916446236518391</v>
      </c>
    </row>
    <row r="105" spans="1:5" x14ac:dyDescent="0.2">
      <c r="A105" t="s">
        <v>57</v>
      </c>
      <c r="B105" t="s">
        <v>7</v>
      </c>
      <c r="C105" t="s">
        <v>6</v>
      </c>
      <c r="D105">
        <v>2017</v>
      </c>
      <c r="E105" s="1">
        <v>21.221928315357854</v>
      </c>
    </row>
    <row r="106" spans="1:5" x14ac:dyDescent="0.2">
      <c r="A106" t="s">
        <v>58</v>
      </c>
      <c r="B106" t="s">
        <v>5</v>
      </c>
      <c r="C106" t="s">
        <v>6</v>
      </c>
      <c r="D106">
        <v>2017</v>
      </c>
      <c r="E106" s="1">
        <v>1.7780859793475314</v>
      </c>
    </row>
    <row r="107" spans="1:5" x14ac:dyDescent="0.2">
      <c r="A107" t="s">
        <v>58</v>
      </c>
      <c r="B107" t="s">
        <v>7</v>
      </c>
      <c r="C107" t="s">
        <v>6</v>
      </c>
      <c r="D107">
        <v>2017</v>
      </c>
      <c r="E107" s="1">
        <v>6.2233009277163598</v>
      </c>
    </row>
    <row r="108" spans="1:5" x14ac:dyDescent="0.2">
      <c r="A108" t="s">
        <v>59</v>
      </c>
      <c r="B108" t="s">
        <v>5</v>
      </c>
      <c r="C108" t="s">
        <v>6</v>
      </c>
      <c r="D108">
        <v>2017</v>
      </c>
      <c r="E108" s="1">
        <v>0.37836286608283781</v>
      </c>
    </row>
    <row r="109" spans="1:5" x14ac:dyDescent="0.2">
      <c r="A109" t="s">
        <v>59</v>
      </c>
      <c r="B109" t="s">
        <v>7</v>
      </c>
      <c r="C109" t="s">
        <v>6</v>
      </c>
      <c r="D109">
        <v>2017</v>
      </c>
      <c r="E109" s="1">
        <v>55.677787610563932</v>
      </c>
    </row>
    <row r="110" spans="1:5" x14ac:dyDescent="0.2">
      <c r="A110" t="s">
        <v>60</v>
      </c>
      <c r="B110" t="s">
        <v>5</v>
      </c>
      <c r="C110" t="s">
        <v>6</v>
      </c>
      <c r="D110">
        <v>2017</v>
      </c>
      <c r="E110" s="1">
        <v>9.3985029538178992E-3</v>
      </c>
    </row>
    <row r="111" spans="1:5" x14ac:dyDescent="0.2">
      <c r="A111" t="s">
        <v>60</v>
      </c>
      <c r="B111" t="s">
        <v>7</v>
      </c>
      <c r="C111" t="s">
        <v>6</v>
      </c>
      <c r="D111">
        <v>2017</v>
      </c>
      <c r="E111" s="1">
        <v>0.13157904135345058</v>
      </c>
    </row>
    <row r="112" spans="1:5" x14ac:dyDescent="0.2">
      <c r="A112" t="s">
        <v>61</v>
      </c>
      <c r="B112" t="s">
        <v>5</v>
      </c>
      <c r="C112" t="s">
        <v>6</v>
      </c>
      <c r="D112">
        <v>2017</v>
      </c>
      <c r="E112" s="1">
        <v>1.5529435350692649</v>
      </c>
    </row>
    <row r="113" spans="1:5" x14ac:dyDescent="0.2">
      <c r="A113" t="s">
        <v>61</v>
      </c>
      <c r="B113" t="s">
        <v>7</v>
      </c>
      <c r="C113" t="s">
        <v>6</v>
      </c>
      <c r="D113">
        <v>2017</v>
      </c>
      <c r="E113" s="1">
        <v>30.983284954103166</v>
      </c>
    </row>
    <row r="114" spans="1:5" x14ac:dyDescent="0.2">
      <c r="A114" t="s">
        <v>62</v>
      </c>
      <c r="B114" t="s">
        <v>5</v>
      </c>
      <c r="C114" t="s">
        <v>6</v>
      </c>
      <c r="D114">
        <v>2017</v>
      </c>
      <c r="E114" s="1">
        <v>3.4189631652305121</v>
      </c>
    </row>
    <row r="115" spans="1:5" x14ac:dyDescent="0.2">
      <c r="A115" t="s">
        <v>62</v>
      </c>
      <c r="B115" t="s">
        <v>7</v>
      </c>
      <c r="C115" t="s">
        <v>6</v>
      </c>
      <c r="D115">
        <v>2017</v>
      </c>
      <c r="E115" s="1">
        <v>28.491359710254269</v>
      </c>
    </row>
    <row r="116" spans="1:5" x14ac:dyDescent="0.2">
      <c r="A116" t="s">
        <v>63</v>
      </c>
      <c r="B116" t="s">
        <v>5</v>
      </c>
      <c r="C116" t="s">
        <v>6</v>
      </c>
      <c r="D116">
        <v>2017</v>
      </c>
      <c r="E116" s="1">
        <v>2.9030889047389481</v>
      </c>
    </row>
    <row r="117" spans="1:5" x14ac:dyDescent="0.2">
      <c r="A117" t="s">
        <v>63</v>
      </c>
      <c r="B117" t="s">
        <v>7</v>
      </c>
      <c r="C117" t="s">
        <v>6</v>
      </c>
      <c r="D117">
        <v>2017</v>
      </c>
      <c r="E117" s="1">
        <v>18.688634824256976</v>
      </c>
    </row>
    <row r="118" spans="1:5" x14ac:dyDescent="0.2">
      <c r="A118" t="s">
        <v>64</v>
      </c>
      <c r="B118" t="s">
        <v>5</v>
      </c>
      <c r="C118" t="s">
        <v>6</v>
      </c>
      <c r="D118">
        <v>2017</v>
      </c>
      <c r="E118" s="1">
        <v>7.8035228402404968</v>
      </c>
    </row>
    <row r="119" spans="1:5" x14ac:dyDescent="0.2">
      <c r="A119" t="s">
        <v>64</v>
      </c>
      <c r="B119" t="s">
        <v>7</v>
      </c>
      <c r="C119" t="s">
        <v>6</v>
      </c>
      <c r="D119">
        <v>2017</v>
      </c>
      <c r="E119" s="1">
        <v>22.901643118097113</v>
      </c>
    </row>
    <row r="120" spans="1:5" x14ac:dyDescent="0.2">
      <c r="A120" t="s">
        <v>65</v>
      </c>
      <c r="B120" t="s">
        <v>5</v>
      </c>
      <c r="C120" t="s">
        <v>6</v>
      </c>
      <c r="D120">
        <v>2017</v>
      </c>
      <c r="E120" s="1">
        <v>36.807028980207996</v>
      </c>
    </row>
    <row r="121" spans="1:5" x14ac:dyDescent="0.2">
      <c r="A121" t="s">
        <v>65</v>
      </c>
      <c r="B121" t="s">
        <v>7</v>
      </c>
      <c r="C121" t="s">
        <v>6</v>
      </c>
      <c r="D121">
        <v>2017</v>
      </c>
      <c r="E121" s="1">
        <v>29.54248378674589</v>
      </c>
    </row>
    <row r="122" spans="1:5" x14ac:dyDescent="0.2">
      <c r="A122" t="s">
        <v>66</v>
      </c>
      <c r="B122" t="s">
        <v>5</v>
      </c>
      <c r="C122" t="s">
        <v>6</v>
      </c>
      <c r="D122">
        <v>2017</v>
      </c>
      <c r="E122" s="1">
        <v>7.2271012684014417</v>
      </c>
    </row>
    <row r="123" spans="1:5" x14ac:dyDescent="0.2">
      <c r="A123" t="s">
        <v>66</v>
      </c>
      <c r="B123" t="s">
        <v>7</v>
      </c>
      <c r="C123" t="s">
        <v>6</v>
      </c>
      <c r="D123">
        <v>2017</v>
      </c>
      <c r="E123" s="1">
        <v>3.6135506342007209</v>
      </c>
    </row>
    <row r="124" spans="1:5" x14ac:dyDescent="0.2">
      <c r="A124" t="s">
        <v>67</v>
      </c>
      <c r="B124" t="s">
        <v>5</v>
      </c>
      <c r="C124" t="s">
        <v>6</v>
      </c>
      <c r="D124">
        <v>2017</v>
      </c>
      <c r="E124" s="1">
        <v>12.722278155898298</v>
      </c>
    </row>
    <row r="125" spans="1:5" x14ac:dyDescent="0.2">
      <c r="A125" t="s">
        <v>67</v>
      </c>
      <c r="B125" t="s">
        <v>7</v>
      </c>
      <c r="C125" t="s">
        <v>6</v>
      </c>
      <c r="D125">
        <v>2017</v>
      </c>
      <c r="E125" s="1">
        <v>15.216842500192081</v>
      </c>
    </row>
    <row r="126" spans="1:5" x14ac:dyDescent="0.2">
      <c r="A126" t="s">
        <v>68</v>
      </c>
      <c r="B126" t="s">
        <v>5</v>
      </c>
      <c r="C126" t="s">
        <v>6</v>
      </c>
      <c r="D126">
        <v>2017</v>
      </c>
      <c r="E126" s="1">
        <v>5.185178698942515</v>
      </c>
    </row>
    <row r="127" spans="1:5" x14ac:dyDescent="0.2">
      <c r="A127" t="s">
        <v>68</v>
      </c>
      <c r="B127" t="s">
        <v>7</v>
      </c>
      <c r="C127" t="s">
        <v>6</v>
      </c>
      <c r="D127">
        <v>2017</v>
      </c>
      <c r="E127" s="1">
        <v>7.2455146058070907</v>
      </c>
    </row>
    <row r="128" spans="1:5" x14ac:dyDescent="0.2">
      <c r="A128" t="s">
        <v>69</v>
      </c>
      <c r="B128" t="s">
        <v>5</v>
      </c>
      <c r="C128" t="s">
        <v>6</v>
      </c>
      <c r="D128">
        <v>2017</v>
      </c>
      <c r="E128" s="1">
        <v>7.4743718925771923</v>
      </c>
    </row>
    <row r="129" spans="1:5" x14ac:dyDescent="0.2">
      <c r="A129" t="s">
        <v>69</v>
      </c>
      <c r="B129" t="s">
        <v>7</v>
      </c>
      <c r="C129" t="s">
        <v>6</v>
      </c>
      <c r="D129">
        <v>2017</v>
      </c>
      <c r="E129" s="1">
        <v>15.327192994905127</v>
      </c>
    </row>
    <row r="130" spans="1:5" x14ac:dyDescent="0.2">
      <c r="A130" t="s">
        <v>70</v>
      </c>
      <c r="B130" t="s">
        <v>5</v>
      </c>
      <c r="C130" t="s">
        <v>6</v>
      </c>
      <c r="D130">
        <v>2017</v>
      </c>
      <c r="E130" s="1">
        <v>63.134729512780275</v>
      </c>
    </row>
    <row r="131" spans="1:5" x14ac:dyDescent="0.2">
      <c r="A131" t="s">
        <v>70</v>
      </c>
      <c r="B131" t="s">
        <v>7</v>
      </c>
      <c r="C131" t="s">
        <v>6</v>
      </c>
      <c r="D131">
        <v>2017</v>
      </c>
      <c r="E131" s="1">
        <v>45.096235366271621</v>
      </c>
    </row>
    <row r="132" spans="1:5" x14ac:dyDescent="0.2">
      <c r="A132" t="s">
        <v>71</v>
      </c>
      <c r="B132" t="s">
        <v>5</v>
      </c>
      <c r="C132" t="s">
        <v>6</v>
      </c>
      <c r="D132">
        <v>2017</v>
      </c>
      <c r="E132" s="1">
        <v>7.6263806557150264</v>
      </c>
    </row>
    <row r="133" spans="1:5" x14ac:dyDescent="0.2">
      <c r="A133" t="s">
        <v>71</v>
      </c>
      <c r="B133" t="s">
        <v>7</v>
      </c>
      <c r="C133" t="s">
        <v>6</v>
      </c>
      <c r="D133">
        <v>2017</v>
      </c>
      <c r="E133" s="1">
        <v>20.573492001463791</v>
      </c>
    </row>
    <row r="134" spans="1:5" x14ac:dyDescent="0.2">
      <c r="A134" t="s">
        <v>72</v>
      </c>
      <c r="B134" t="s">
        <v>5</v>
      </c>
      <c r="C134" t="s">
        <v>6</v>
      </c>
      <c r="D134">
        <v>2017</v>
      </c>
      <c r="E134" s="1">
        <v>3.0660817687546214</v>
      </c>
    </row>
    <row r="135" spans="1:5" x14ac:dyDescent="0.2">
      <c r="A135" t="s">
        <v>72</v>
      </c>
      <c r="B135" t="s">
        <v>7</v>
      </c>
      <c r="C135" t="s">
        <v>6</v>
      </c>
      <c r="D135">
        <v>2017</v>
      </c>
      <c r="E135" s="1">
        <v>4.0604866667290933</v>
      </c>
    </row>
    <row r="136" spans="1:5" x14ac:dyDescent="0.2">
      <c r="A136" t="s">
        <v>73</v>
      </c>
      <c r="B136" t="s">
        <v>5</v>
      </c>
      <c r="C136" t="s">
        <v>6</v>
      </c>
      <c r="D136">
        <v>2017</v>
      </c>
      <c r="E136" s="1">
        <v>2.1880102508280252</v>
      </c>
    </row>
    <row r="137" spans="1:5" x14ac:dyDescent="0.2">
      <c r="A137" t="s">
        <v>73</v>
      </c>
      <c r="B137" t="s">
        <v>7</v>
      </c>
      <c r="C137" t="s">
        <v>6</v>
      </c>
      <c r="D137">
        <v>2017</v>
      </c>
      <c r="E137" s="1">
        <v>2.1880102508280252</v>
      </c>
    </row>
    <row r="138" spans="1:5" x14ac:dyDescent="0.2">
      <c r="A138" t="s">
        <v>74</v>
      </c>
      <c r="B138" t="s">
        <v>5</v>
      </c>
      <c r="C138" t="s">
        <v>6</v>
      </c>
      <c r="D138">
        <v>2017</v>
      </c>
      <c r="E138" s="1">
        <v>0</v>
      </c>
    </row>
    <row r="139" spans="1:5" x14ac:dyDescent="0.2">
      <c r="A139" t="s">
        <v>74</v>
      </c>
      <c r="B139" t="s">
        <v>7</v>
      </c>
      <c r="C139" t="s">
        <v>6</v>
      </c>
      <c r="D139">
        <v>2017</v>
      </c>
      <c r="E139" s="1">
        <v>38.698592145217759</v>
      </c>
    </row>
    <row r="140" spans="1:5" x14ac:dyDescent="0.2">
      <c r="A140" t="s">
        <v>75</v>
      </c>
      <c r="B140" t="s">
        <v>5</v>
      </c>
      <c r="C140" t="s">
        <v>6</v>
      </c>
      <c r="D140">
        <v>2017</v>
      </c>
      <c r="E140" s="1">
        <v>8.1039003799363449</v>
      </c>
    </row>
    <row r="141" spans="1:5" x14ac:dyDescent="0.2">
      <c r="A141" t="s">
        <v>75</v>
      </c>
      <c r="B141" t="s">
        <v>7</v>
      </c>
      <c r="C141" t="s">
        <v>6</v>
      </c>
      <c r="D141">
        <v>2017</v>
      </c>
      <c r="E141" s="1">
        <v>8.9233959239748515</v>
      </c>
    </row>
    <row r="142" spans="1:5" x14ac:dyDescent="0.2">
      <c r="A142" t="s">
        <v>76</v>
      </c>
      <c r="B142" t="s">
        <v>5</v>
      </c>
      <c r="C142" t="s">
        <v>6</v>
      </c>
      <c r="D142">
        <v>2017</v>
      </c>
      <c r="E142" s="1">
        <v>1.2726676694580865</v>
      </c>
    </row>
    <row r="143" spans="1:5" x14ac:dyDescent="0.2">
      <c r="A143" t="s">
        <v>76</v>
      </c>
      <c r="B143" t="s">
        <v>7</v>
      </c>
      <c r="C143" t="s">
        <v>6</v>
      </c>
      <c r="D143">
        <v>2017</v>
      </c>
      <c r="E143" s="1">
        <v>21.741406019908975</v>
      </c>
    </row>
    <row r="144" spans="1:5" x14ac:dyDescent="0.2">
      <c r="A144" t="s">
        <v>77</v>
      </c>
      <c r="B144" t="s">
        <v>5</v>
      </c>
      <c r="C144" t="s">
        <v>6</v>
      </c>
      <c r="D144">
        <v>2017</v>
      </c>
      <c r="E144" s="1">
        <v>5.9610539677854364</v>
      </c>
    </row>
    <row r="145" spans="1:5" x14ac:dyDescent="0.2">
      <c r="A145" t="s">
        <v>77</v>
      </c>
      <c r="B145" t="s">
        <v>7</v>
      </c>
      <c r="C145" t="s">
        <v>6</v>
      </c>
      <c r="D145">
        <v>2017</v>
      </c>
      <c r="E145" s="1">
        <v>25.283090966814093</v>
      </c>
    </row>
    <row r="146" spans="1:5" x14ac:dyDescent="0.2">
      <c r="A146" t="s">
        <v>78</v>
      </c>
      <c r="B146" t="s">
        <v>5</v>
      </c>
      <c r="C146" t="s">
        <v>6</v>
      </c>
      <c r="D146">
        <v>2017</v>
      </c>
      <c r="E146" s="1">
        <v>9.4333838019366745</v>
      </c>
    </row>
    <row r="147" spans="1:5" x14ac:dyDescent="0.2">
      <c r="A147" t="s">
        <v>78</v>
      </c>
      <c r="B147" t="s">
        <v>7</v>
      </c>
      <c r="C147" t="s">
        <v>6</v>
      </c>
      <c r="D147">
        <v>2017</v>
      </c>
      <c r="E147" s="1">
        <v>4.7166919009683372</v>
      </c>
    </row>
    <row r="148" spans="1:5" x14ac:dyDescent="0.2">
      <c r="A148" t="s">
        <v>79</v>
      </c>
      <c r="B148" t="s">
        <v>5</v>
      </c>
      <c r="C148" t="s">
        <v>6</v>
      </c>
      <c r="D148">
        <v>2017</v>
      </c>
      <c r="E148" s="1">
        <v>0</v>
      </c>
    </row>
    <row r="149" spans="1:5" x14ac:dyDescent="0.2">
      <c r="A149" t="s">
        <v>79</v>
      </c>
      <c r="B149" t="s">
        <v>7</v>
      </c>
      <c r="C149" t="s">
        <v>6</v>
      </c>
      <c r="D149">
        <v>2017</v>
      </c>
      <c r="E149" s="1">
        <v>2.2148736970888758</v>
      </c>
    </row>
    <row r="150" spans="1:5" x14ac:dyDescent="0.2">
      <c r="A150" t="s">
        <v>80</v>
      </c>
      <c r="B150" t="s">
        <v>5</v>
      </c>
      <c r="C150" t="s">
        <v>6</v>
      </c>
      <c r="D150">
        <v>2017</v>
      </c>
      <c r="E150" s="1">
        <v>3.7785617277349562E-3</v>
      </c>
    </row>
    <row r="151" spans="1:5" x14ac:dyDescent="0.2">
      <c r="A151" t="s">
        <v>80</v>
      </c>
      <c r="B151" t="s">
        <v>7</v>
      </c>
      <c r="C151" t="s">
        <v>6</v>
      </c>
      <c r="D151">
        <v>2017</v>
      </c>
      <c r="E151" s="1">
        <v>7.194381529607357</v>
      </c>
    </row>
    <row r="152" spans="1:5" x14ac:dyDescent="0.2">
      <c r="A152" t="s">
        <v>81</v>
      </c>
      <c r="B152" t="s">
        <v>5</v>
      </c>
      <c r="C152" t="s">
        <v>6</v>
      </c>
      <c r="D152">
        <v>2017</v>
      </c>
      <c r="E152" s="1">
        <v>7.4373511933223793E-2</v>
      </c>
    </row>
    <row r="153" spans="1:5" x14ac:dyDescent="0.2">
      <c r="A153" t="s">
        <v>81</v>
      </c>
      <c r="B153" t="s">
        <v>7</v>
      </c>
      <c r="C153" t="s">
        <v>6</v>
      </c>
      <c r="D153">
        <v>2017</v>
      </c>
      <c r="E153" s="1">
        <v>27.518199415292802</v>
      </c>
    </row>
    <row r="154" spans="1:5" x14ac:dyDescent="0.2">
      <c r="A154" t="s">
        <v>82</v>
      </c>
      <c r="B154" t="s">
        <v>5</v>
      </c>
      <c r="C154" t="s">
        <v>6</v>
      </c>
      <c r="D154">
        <v>2017</v>
      </c>
      <c r="E154" s="1">
        <v>12.515717544327808</v>
      </c>
    </row>
    <row r="155" spans="1:5" x14ac:dyDescent="0.2">
      <c r="A155" t="s">
        <v>82</v>
      </c>
      <c r="B155" t="s">
        <v>7</v>
      </c>
      <c r="C155" t="s">
        <v>6</v>
      </c>
      <c r="D155">
        <v>2017</v>
      </c>
      <c r="E155" s="1">
        <v>14.938973494399789</v>
      </c>
    </row>
    <row r="156" spans="1:5" x14ac:dyDescent="0.2">
      <c r="A156" t="s">
        <v>83</v>
      </c>
      <c r="B156" t="s">
        <v>5</v>
      </c>
      <c r="C156" t="s">
        <v>6</v>
      </c>
      <c r="D156">
        <v>2017</v>
      </c>
      <c r="E156" s="1">
        <v>20.827727553968533</v>
      </c>
    </row>
    <row r="157" spans="1:5" x14ac:dyDescent="0.2">
      <c r="A157" t="s">
        <v>83</v>
      </c>
      <c r="B157" t="s">
        <v>7</v>
      </c>
      <c r="C157" t="s">
        <v>6</v>
      </c>
      <c r="D157">
        <v>2017</v>
      </c>
      <c r="E157" s="1">
        <v>25.876873627657876</v>
      </c>
    </row>
    <row r="158" spans="1:5" x14ac:dyDescent="0.2">
      <c r="A158" t="s">
        <v>84</v>
      </c>
      <c r="B158" t="s">
        <v>5</v>
      </c>
      <c r="C158" t="s">
        <v>6</v>
      </c>
      <c r="D158">
        <v>2017</v>
      </c>
      <c r="E158" s="1">
        <v>5.9809864440942242</v>
      </c>
    </row>
    <row r="159" spans="1:5" x14ac:dyDescent="0.2">
      <c r="A159" t="s">
        <v>84</v>
      </c>
      <c r="B159" t="s">
        <v>7</v>
      </c>
      <c r="C159" t="s">
        <v>6</v>
      </c>
      <c r="D159">
        <v>2017</v>
      </c>
      <c r="E159" s="1">
        <v>29.904932220471121</v>
      </c>
    </row>
    <row r="160" spans="1:5" x14ac:dyDescent="0.2">
      <c r="A160" t="s">
        <v>85</v>
      </c>
      <c r="B160" t="s">
        <v>5</v>
      </c>
      <c r="C160" t="s">
        <v>6</v>
      </c>
      <c r="D160">
        <v>2017</v>
      </c>
      <c r="E160" s="1">
        <v>0</v>
      </c>
    </row>
    <row r="161" spans="1:5" x14ac:dyDescent="0.2">
      <c r="A161" t="s">
        <v>85</v>
      </c>
      <c r="B161" t="s">
        <v>7</v>
      </c>
      <c r="C161" t="s">
        <v>6</v>
      </c>
      <c r="D161">
        <v>2017</v>
      </c>
      <c r="E161" s="1">
        <v>67.444232353629033</v>
      </c>
    </row>
    <row r="162" spans="1:5" x14ac:dyDescent="0.2">
      <c r="A162" t="s">
        <v>86</v>
      </c>
      <c r="B162" t="s">
        <v>5</v>
      </c>
      <c r="C162" t="s">
        <v>6</v>
      </c>
      <c r="D162">
        <v>2017</v>
      </c>
      <c r="E162" s="1">
        <v>1.5987157269341457</v>
      </c>
    </row>
    <row r="163" spans="1:5" x14ac:dyDescent="0.2">
      <c r="A163" t="s">
        <v>86</v>
      </c>
      <c r="B163" t="s">
        <v>7</v>
      </c>
      <c r="C163" t="s">
        <v>6</v>
      </c>
      <c r="D163">
        <v>2017</v>
      </c>
      <c r="E163" s="1">
        <v>18.887919825428153</v>
      </c>
    </row>
    <row r="164" spans="1:5" x14ac:dyDescent="0.2">
      <c r="A164" t="s">
        <v>87</v>
      </c>
      <c r="B164" t="s">
        <v>5</v>
      </c>
      <c r="C164" t="s">
        <v>6</v>
      </c>
      <c r="D164">
        <v>2017</v>
      </c>
      <c r="E164" s="1">
        <v>10.613356121236025</v>
      </c>
    </row>
    <row r="165" spans="1:5" x14ac:dyDescent="0.2">
      <c r="A165" t="s">
        <v>87</v>
      </c>
      <c r="B165" t="s">
        <v>7</v>
      </c>
      <c r="C165" t="s">
        <v>6</v>
      </c>
      <c r="D165">
        <v>2017</v>
      </c>
      <c r="E165" s="1">
        <v>51.012582647231213</v>
      </c>
    </row>
    <row r="166" spans="1:5" x14ac:dyDescent="0.2">
      <c r="A166" t="s">
        <v>88</v>
      </c>
      <c r="B166" t="s">
        <v>5</v>
      </c>
      <c r="C166" t="s">
        <v>6</v>
      </c>
      <c r="D166">
        <v>2017</v>
      </c>
      <c r="E166" s="1">
        <v>8.3841345351638559</v>
      </c>
    </row>
    <row r="167" spans="1:5" x14ac:dyDescent="0.2">
      <c r="A167" t="s">
        <v>88</v>
      </c>
      <c r="B167" t="s">
        <v>7</v>
      </c>
      <c r="C167" t="s">
        <v>6</v>
      </c>
      <c r="D167">
        <v>2017</v>
      </c>
      <c r="E167" s="1">
        <v>18.501565358701157</v>
      </c>
    </row>
    <row r="168" spans="1:5" x14ac:dyDescent="0.2">
      <c r="A168" t="s">
        <v>89</v>
      </c>
      <c r="B168" t="s">
        <v>5</v>
      </c>
      <c r="C168" t="s">
        <v>6</v>
      </c>
      <c r="D168">
        <v>2017</v>
      </c>
      <c r="E168" s="1">
        <v>6.5400599621310089</v>
      </c>
    </row>
    <row r="169" spans="1:5" x14ac:dyDescent="0.2">
      <c r="A169" t="s">
        <v>89</v>
      </c>
      <c r="B169" t="s">
        <v>7</v>
      </c>
      <c r="C169" t="s">
        <v>6</v>
      </c>
      <c r="D169">
        <v>2017</v>
      </c>
      <c r="E169" s="1">
        <v>28.10182014978168</v>
      </c>
    </row>
    <row r="170" spans="1:5" x14ac:dyDescent="0.2">
      <c r="A170" t="s">
        <v>90</v>
      </c>
      <c r="B170" t="s">
        <v>5</v>
      </c>
      <c r="C170" t="s">
        <v>6</v>
      </c>
      <c r="D170">
        <v>2017</v>
      </c>
      <c r="E170" s="1">
        <v>9.6238836917151467</v>
      </c>
    </row>
    <row r="171" spans="1:5" x14ac:dyDescent="0.2">
      <c r="A171" t="s">
        <v>90</v>
      </c>
      <c r="B171" t="s">
        <v>7</v>
      </c>
      <c r="C171" t="s">
        <v>6</v>
      </c>
      <c r="D171">
        <v>2017</v>
      </c>
      <c r="E171" s="1">
        <v>18.252193208425279</v>
      </c>
    </row>
    <row r="172" spans="1:5" x14ac:dyDescent="0.2">
      <c r="A172" t="s">
        <v>91</v>
      </c>
      <c r="B172" t="s">
        <v>5</v>
      </c>
      <c r="C172" t="s">
        <v>6</v>
      </c>
      <c r="D172">
        <v>2017</v>
      </c>
      <c r="E172" s="1">
        <v>0</v>
      </c>
    </row>
    <row r="173" spans="1:5" x14ac:dyDescent="0.2">
      <c r="A173" t="s">
        <v>91</v>
      </c>
      <c r="B173" t="s">
        <v>7</v>
      </c>
      <c r="C173" t="s">
        <v>6</v>
      </c>
      <c r="D173">
        <v>2017</v>
      </c>
      <c r="E173" s="1">
        <v>0.67700571205648807</v>
      </c>
    </row>
    <row r="174" spans="1:5" x14ac:dyDescent="0.2">
      <c r="A174" t="s">
        <v>92</v>
      </c>
      <c r="B174" t="s">
        <v>5</v>
      </c>
      <c r="C174" t="s">
        <v>6</v>
      </c>
      <c r="D174">
        <v>2017</v>
      </c>
      <c r="E174" s="1">
        <v>4.0389464295148114</v>
      </c>
    </row>
    <row r="175" spans="1:5" x14ac:dyDescent="0.2">
      <c r="A175" t="s">
        <v>92</v>
      </c>
      <c r="B175" t="s">
        <v>7</v>
      </c>
      <c r="C175" t="s">
        <v>6</v>
      </c>
      <c r="D175">
        <v>2017</v>
      </c>
      <c r="E175" s="1">
        <v>3.0695992864312562</v>
      </c>
    </row>
    <row r="176" spans="1:5" x14ac:dyDescent="0.2">
      <c r="A176" t="s">
        <v>93</v>
      </c>
      <c r="B176" t="s">
        <v>5</v>
      </c>
      <c r="C176" t="s">
        <v>6</v>
      </c>
      <c r="D176">
        <v>2017</v>
      </c>
      <c r="E176" s="1">
        <v>8.7597890642793317</v>
      </c>
    </row>
    <row r="177" spans="1:5" x14ac:dyDescent="0.2">
      <c r="A177" t="s">
        <v>93</v>
      </c>
      <c r="B177" t="s">
        <v>7</v>
      </c>
      <c r="C177" t="s">
        <v>6</v>
      </c>
      <c r="D177">
        <v>2017</v>
      </c>
      <c r="E177" s="1">
        <v>17.519578128558663</v>
      </c>
    </row>
    <row r="178" spans="1:5" x14ac:dyDescent="0.2">
      <c r="A178" t="s">
        <v>94</v>
      </c>
      <c r="B178" t="s">
        <v>5</v>
      </c>
      <c r="C178" t="s">
        <v>6</v>
      </c>
      <c r="D178">
        <v>2017</v>
      </c>
      <c r="E178" s="1">
        <v>33.776295894158402</v>
      </c>
    </row>
    <row r="179" spans="1:5" x14ac:dyDescent="0.2">
      <c r="A179" t="s">
        <v>94</v>
      </c>
      <c r="B179" t="s">
        <v>7</v>
      </c>
      <c r="C179" t="s">
        <v>6</v>
      </c>
      <c r="D179">
        <v>2017</v>
      </c>
      <c r="E179" s="1">
        <v>46.349953489794011</v>
      </c>
    </row>
    <row r="180" spans="1:5" x14ac:dyDescent="0.2">
      <c r="A180" t="s">
        <v>95</v>
      </c>
      <c r="B180" t="s">
        <v>5</v>
      </c>
      <c r="C180" t="s">
        <v>6</v>
      </c>
      <c r="D180">
        <v>2017</v>
      </c>
      <c r="E180" s="1">
        <v>7.1717696198101493</v>
      </c>
    </row>
    <row r="181" spans="1:5" x14ac:dyDescent="0.2">
      <c r="A181" t="s">
        <v>95</v>
      </c>
      <c r="B181" t="s">
        <v>7</v>
      </c>
      <c r="C181" t="s">
        <v>6</v>
      </c>
      <c r="D181">
        <v>2017</v>
      </c>
      <c r="E181" s="1">
        <v>8.1280055691181694</v>
      </c>
    </row>
    <row r="182" spans="1:5" x14ac:dyDescent="0.2">
      <c r="A182" t="s">
        <v>96</v>
      </c>
      <c r="B182" t="s">
        <v>5</v>
      </c>
      <c r="C182" t="s">
        <v>6</v>
      </c>
      <c r="D182">
        <v>2017</v>
      </c>
      <c r="E182" s="1">
        <v>22.038883766414482</v>
      </c>
    </row>
    <row r="183" spans="1:5" x14ac:dyDescent="0.2">
      <c r="A183" t="s">
        <v>96</v>
      </c>
      <c r="B183" t="s">
        <v>7</v>
      </c>
      <c r="C183" t="s">
        <v>6</v>
      </c>
      <c r="D183">
        <v>2017</v>
      </c>
      <c r="E183" s="1">
        <v>21.013819405185902</v>
      </c>
    </row>
    <row r="184" spans="1:5" x14ac:dyDescent="0.2">
      <c r="A184" t="s">
        <v>97</v>
      </c>
      <c r="B184" t="s">
        <v>5</v>
      </c>
      <c r="C184" t="s">
        <v>6</v>
      </c>
      <c r="D184">
        <v>2017</v>
      </c>
      <c r="E184" s="1">
        <v>1.9063336174748031</v>
      </c>
    </row>
    <row r="185" spans="1:5" x14ac:dyDescent="0.2">
      <c r="A185" t="s">
        <v>97</v>
      </c>
      <c r="B185" t="s">
        <v>7</v>
      </c>
      <c r="C185" t="s">
        <v>6</v>
      </c>
      <c r="D185">
        <v>2017</v>
      </c>
      <c r="E185" s="1">
        <v>10.704796467358509</v>
      </c>
    </row>
    <row r="186" spans="1:5" x14ac:dyDescent="0.2">
      <c r="A186" t="s">
        <v>98</v>
      </c>
      <c r="B186" t="s">
        <v>5</v>
      </c>
      <c r="C186" t="s">
        <v>6</v>
      </c>
      <c r="D186">
        <v>2017</v>
      </c>
      <c r="E186" s="1">
        <v>10.207931307427588</v>
      </c>
    </row>
    <row r="187" spans="1:5" x14ac:dyDescent="0.2">
      <c r="A187" t="s">
        <v>98</v>
      </c>
      <c r="B187" t="s">
        <v>7</v>
      </c>
      <c r="C187" t="s">
        <v>6</v>
      </c>
      <c r="D187">
        <v>2017</v>
      </c>
      <c r="E187" s="1">
        <v>10.633261778570406</v>
      </c>
    </row>
    <row r="188" spans="1:5" x14ac:dyDescent="0.2">
      <c r="A188" t="s">
        <v>99</v>
      </c>
      <c r="B188" t="s">
        <v>5</v>
      </c>
      <c r="C188" t="s">
        <v>6</v>
      </c>
      <c r="D188">
        <v>2017</v>
      </c>
      <c r="E188" s="1">
        <v>15.463479128169046</v>
      </c>
    </row>
    <row r="189" spans="1:5" x14ac:dyDescent="0.2">
      <c r="A189" t="s">
        <v>99</v>
      </c>
      <c r="B189" t="s">
        <v>7</v>
      </c>
      <c r="C189" t="s">
        <v>6</v>
      </c>
      <c r="D189">
        <v>2017</v>
      </c>
      <c r="E189" s="1">
        <v>28.115416596670993</v>
      </c>
    </row>
    <row r="190" spans="1:5" x14ac:dyDescent="0.2">
      <c r="A190" t="s">
        <v>100</v>
      </c>
      <c r="B190" t="s">
        <v>5</v>
      </c>
      <c r="C190" t="s">
        <v>6</v>
      </c>
      <c r="D190">
        <v>2017</v>
      </c>
      <c r="E190" s="1">
        <v>18.583906337112062</v>
      </c>
    </row>
    <row r="191" spans="1:5" x14ac:dyDescent="0.2">
      <c r="A191" t="s">
        <v>100</v>
      </c>
      <c r="B191" t="s">
        <v>7</v>
      </c>
      <c r="C191" t="s">
        <v>6</v>
      </c>
      <c r="D191">
        <v>2017</v>
      </c>
      <c r="E191" s="1">
        <v>18.583906337112062</v>
      </c>
    </row>
    <row r="192" spans="1:5" x14ac:dyDescent="0.2">
      <c r="A192" t="s">
        <v>101</v>
      </c>
      <c r="B192" t="s">
        <v>5</v>
      </c>
      <c r="C192" t="s">
        <v>6</v>
      </c>
      <c r="D192">
        <v>2017</v>
      </c>
      <c r="E192" s="1">
        <v>19.21233278065856</v>
      </c>
    </row>
    <row r="193" spans="1:5" x14ac:dyDescent="0.2">
      <c r="A193" t="s">
        <v>101</v>
      </c>
      <c r="B193" t="s">
        <v>7</v>
      </c>
      <c r="C193" t="s">
        <v>6</v>
      </c>
      <c r="D193">
        <v>2017</v>
      </c>
      <c r="E193" s="1">
        <v>19.692641100175024</v>
      </c>
    </row>
    <row r="194" spans="1:5" x14ac:dyDescent="0.2">
      <c r="A194" t="s">
        <v>102</v>
      </c>
      <c r="B194" t="s">
        <v>5</v>
      </c>
      <c r="C194" t="s">
        <v>6</v>
      </c>
      <c r="D194">
        <v>2017</v>
      </c>
      <c r="E194" s="1">
        <v>0</v>
      </c>
    </row>
    <row r="195" spans="1:5" x14ac:dyDescent="0.2">
      <c r="A195" t="s">
        <v>102</v>
      </c>
      <c r="B195" t="s">
        <v>7</v>
      </c>
      <c r="C195" t="s">
        <v>6</v>
      </c>
      <c r="D195">
        <v>2017</v>
      </c>
      <c r="E195" s="1">
        <v>2.8548509314166255</v>
      </c>
    </row>
    <row r="196" spans="1:5" x14ac:dyDescent="0.2">
      <c r="A196" t="s">
        <v>103</v>
      </c>
      <c r="B196" t="s">
        <v>5</v>
      </c>
      <c r="C196" t="s">
        <v>6</v>
      </c>
      <c r="D196">
        <v>2017</v>
      </c>
      <c r="E196" s="1">
        <v>2.1861685871621881</v>
      </c>
    </row>
    <row r="197" spans="1:5" x14ac:dyDescent="0.2">
      <c r="A197" t="s">
        <v>103</v>
      </c>
      <c r="B197" t="s">
        <v>7</v>
      </c>
      <c r="C197" t="s">
        <v>6</v>
      </c>
      <c r="D197">
        <v>2017</v>
      </c>
      <c r="E197" s="1">
        <v>39.222436416733373</v>
      </c>
    </row>
    <row r="198" spans="1:5" x14ac:dyDescent="0.2">
      <c r="A198" t="s">
        <v>104</v>
      </c>
      <c r="B198" t="s">
        <v>5</v>
      </c>
      <c r="C198" t="s">
        <v>6</v>
      </c>
      <c r="D198">
        <v>2017</v>
      </c>
      <c r="E198" s="1">
        <v>0</v>
      </c>
    </row>
    <row r="199" spans="1:5" x14ac:dyDescent="0.2">
      <c r="A199" t="s">
        <v>104</v>
      </c>
      <c r="B199" t="s">
        <v>7</v>
      </c>
      <c r="C199" t="s">
        <v>6</v>
      </c>
      <c r="D199">
        <v>2017</v>
      </c>
      <c r="E199" s="1">
        <v>5.1499145793289447</v>
      </c>
    </row>
    <row r="200" spans="1:5" x14ac:dyDescent="0.2">
      <c r="A200" t="s">
        <v>105</v>
      </c>
      <c r="B200" t="s">
        <v>5</v>
      </c>
      <c r="C200" t="s">
        <v>6</v>
      </c>
      <c r="D200">
        <v>2017</v>
      </c>
      <c r="E200" s="1">
        <v>24.173955785834867</v>
      </c>
    </row>
    <row r="201" spans="1:5" x14ac:dyDescent="0.2">
      <c r="A201" t="s">
        <v>105</v>
      </c>
      <c r="B201" t="s">
        <v>7</v>
      </c>
      <c r="C201" t="s">
        <v>6</v>
      </c>
      <c r="D201">
        <v>2017</v>
      </c>
      <c r="E201" s="1">
        <v>14.101474208403673</v>
      </c>
    </row>
    <row r="202" spans="1:5" x14ac:dyDescent="0.2">
      <c r="A202" t="s">
        <v>106</v>
      </c>
      <c r="B202" t="s">
        <v>5</v>
      </c>
      <c r="C202" t="s">
        <v>6</v>
      </c>
      <c r="D202">
        <v>2017</v>
      </c>
      <c r="E202" s="1">
        <v>5.4017759959119359E-2</v>
      </c>
    </row>
    <row r="203" spans="1:5" x14ac:dyDescent="0.2">
      <c r="A203" t="s">
        <v>106</v>
      </c>
      <c r="B203" t="s">
        <v>7</v>
      </c>
      <c r="C203" t="s">
        <v>6</v>
      </c>
      <c r="D203">
        <v>2017</v>
      </c>
      <c r="E203" s="1">
        <v>2.8089235178742067</v>
      </c>
    </row>
    <row r="204" spans="1:5" x14ac:dyDescent="0.2">
      <c r="A204" t="s">
        <v>107</v>
      </c>
      <c r="B204" t="s">
        <v>5</v>
      </c>
      <c r="C204" t="s">
        <v>6</v>
      </c>
      <c r="D204">
        <v>2017</v>
      </c>
      <c r="E204" s="1">
        <v>20.551088865191709</v>
      </c>
    </row>
    <row r="205" spans="1:5" x14ac:dyDescent="0.2">
      <c r="A205" t="s">
        <v>107</v>
      </c>
      <c r="B205" t="s">
        <v>7</v>
      </c>
      <c r="C205" t="s">
        <v>6</v>
      </c>
      <c r="D205">
        <v>2017</v>
      </c>
      <c r="E205" s="1">
        <v>27.401451820255609</v>
      </c>
    </row>
    <row r="206" spans="1:5" x14ac:dyDescent="0.2">
      <c r="A206" t="s">
        <v>108</v>
      </c>
      <c r="B206" t="s">
        <v>5</v>
      </c>
      <c r="C206" t="s">
        <v>6</v>
      </c>
      <c r="D206">
        <v>2017</v>
      </c>
      <c r="E206" s="1">
        <v>8.4314058062313985E-2</v>
      </c>
    </row>
    <row r="207" spans="1:5" x14ac:dyDescent="0.2">
      <c r="A207" t="s">
        <v>108</v>
      </c>
      <c r="B207" t="s">
        <v>7</v>
      </c>
      <c r="C207" t="s">
        <v>6</v>
      </c>
      <c r="D207">
        <v>2017</v>
      </c>
      <c r="E207" s="1">
        <v>20.966095771495411</v>
      </c>
    </row>
    <row r="208" spans="1:5" x14ac:dyDescent="0.2">
      <c r="A208" t="s">
        <v>109</v>
      </c>
      <c r="B208" t="s">
        <v>5</v>
      </c>
      <c r="C208" t="s">
        <v>6</v>
      </c>
      <c r="D208">
        <v>2017</v>
      </c>
      <c r="E208" s="1">
        <v>1.5816540780182506</v>
      </c>
    </row>
    <row r="209" spans="1:5" x14ac:dyDescent="0.2">
      <c r="A209" t="s">
        <v>109</v>
      </c>
      <c r="B209" t="s">
        <v>7</v>
      </c>
      <c r="C209" t="s">
        <v>6</v>
      </c>
      <c r="D209">
        <v>2017</v>
      </c>
      <c r="E209" s="1">
        <v>37.959697872438014</v>
      </c>
    </row>
    <row r="210" spans="1:5" x14ac:dyDescent="0.2">
      <c r="A210" t="s">
        <v>110</v>
      </c>
      <c r="B210" t="s">
        <v>5</v>
      </c>
      <c r="C210" t="s">
        <v>6</v>
      </c>
      <c r="D210">
        <v>2017</v>
      </c>
      <c r="E210" s="1">
        <v>5.6041115498403995</v>
      </c>
    </row>
    <row r="211" spans="1:5" x14ac:dyDescent="0.2">
      <c r="A211" t="s">
        <v>110</v>
      </c>
      <c r="B211" t="s">
        <v>7</v>
      </c>
      <c r="C211" t="s">
        <v>6</v>
      </c>
      <c r="D211">
        <v>2017</v>
      </c>
      <c r="E211" s="1">
        <v>5.1371022540203661</v>
      </c>
    </row>
    <row r="212" spans="1:5" x14ac:dyDescent="0.2">
      <c r="A212" t="s">
        <v>111</v>
      </c>
      <c r="B212" t="s">
        <v>5</v>
      </c>
      <c r="C212" t="s">
        <v>6</v>
      </c>
      <c r="D212">
        <v>2017</v>
      </c>
      <c r="E212" s="1">
        <v>7.789876949116171</v>
      </c>
    </row>
    <row r="213" spans="1:5" x14ac:dyDescent="0.2">
      <c r="A213" t="s">
        <v>111</v>
      </c>
      <c r="B213" t="s">
        <v>7</v>
      </c>
      <c r="C213" t="s">
        <v>6</v>
      </c>
      <c r="D213">
        <v>2017</v>
      </c>
      <c r="E213" s="1">
        <v>32.521934834890352</v>
      </c>
    </row>
    <row r="214" spans="1:5" x14ac:dyDescent="0.2">
      <c r="A214" t="s">
        <v>112</v>
      </c>
      <c r="B214" t="s">
        <v>5</v>
      </c>
      <c r="C214" t="s">
        <v>6</v>
      </c>
      <c r="D214">
        <v>2017</v>
      </c>
      <c r="E214" s="1">
        <v>3.2115244914069239</v>
      </c>
    </row>
    <row r="215" spans="1:5" x14ac:dyDescent="0.2">
      <c r="A215" t="s">
        <v>112</v>
      </c>
      <c r="B215" t="s">
        <v>7</v>
      </c>
      <c r="C215" t="s">
        <v>6</v>
      </c>
      <c r="D215">
        <v>2017</v>
      </c>
      <c r="E215" s="1">
        <v>2.8903720422662316</v>
      </c>
    </row>
    <row r="216" spans="1:5" x14ac:dyDescent="0.2">
      <c r="A216" t="s">
        <v>113</v>
      </c>
      <c r="B216" t="s">
        <v>5</v>
      </c>
      <c r="C216" t="s">
        <v>6</v>
      </c>
      <c r="D216">
        <v>2017</v>
      </c>
      <c r="E216" s="1">
        <v>12.747724132875902</v>
      </c>
    </row>
    <row r="217" spans="1:5" x14ac:dyDescent="0.2">
      <c r="A217" t="s">
        <v>113</v>
      </c>
      <c r="B217" t="s">
        <v>7</v>
      </c>
      <c r="C217" t="s">
        <v>6</v>
      </c>
      <c r="D217">
        <v>2017</v>
      </c>
      <c r="E217" s="1">
        <v>15.934655166094878</v>
      </c>
    </row>
    <row r="218" spans="1:5" x14ac:dyDescent="0.2">
      <c r="A218" t="s">
        <v>114</v>
      </c>
      <c r="B218" t="s">
        <v>5</v>
      </c>
      <c r="C218" t="s">
        <v>6</v>
      </c>
      <c r="D218">
        <v>2017</v>
      </c>
      <c r="E218" s="1">
        <v>0.83772504872592846</v>
      </c>
    </row>
    <row r="219" spans="1:5" x14ac:dyDescent="0.2">
      <c r="A219" t="s">
        <v>114</v>
      </c>
      <c r="B219" t="s">
        <v>7</v>
      </c>
      <c r="C219" t="s">
        <v>6</v>
      </c>
      <c r="D219">
        <v>2017</v>
      </c>
      <c r="E219" s="1">
        <v>3.5952366674487761</v>
      </c>
    </row>
    <row r="220" spans="1:5" x14ac:dyDescent="0.2">
      <c r="A220" t="s">
        <v>115</v>
      </c>
      <c r="B220" t="s">
        <v>5</v>
      </c>
      <c r="C220" t="s">
        <v>6</v>
      </c>
      <c r="D220">
        <v>2017</v>
      </c>
      <c r="E220" s="1">
        <v>5.6198168078342797E-2</v>
      </c>
    </row>
    <row r="221" spans="1:5" x14ac:dyDescent="0.2">
      <c r="A221" t="s">
        <v>115</v>
      </c>
      <c r="B221" t="s">
        <v>7</v>
      </c>
      <c r="C221" t="s">
        <v>6</v>
      </c>
      <c r="D221">
        <v>2017</v>
      </c>
      <c r="E221" s="1">
        <v>30.365743484997889</v>
      </c>
    </row>
    <row r="222" spans="1:5" x14ac:dyDescent="0.2">
      <c r="A222" t="s">
        <v>116</v>
      </c>
      <c r="B222" t="s">
        <v>5</v>
      </c>
      <c r="C222" t="s">
        <v>6</v>
      </c>
      <c r="D222">
        <v>2017</v>
      </c>
      <c r="E222" s="1">
        <v>12.070091437185788</v>
      </c>
    </row>
    <row r="223" spans="1:5" x14ac:dyDescent="0.2">
      <c r="A223" t="s">
        <v>116</v>
      </c>
      <c r="B223" t="s">
        <v>7</v>
      </c>
      <c r="C223" t="s">
        <v>6</v>
      </c>
      <c r="D223">
        <v>2017</v>
      </c>
      <c r="E223" s="1">
        <v>11.653881387627656</v>
      </c>
    </row>
    <row r="224" spans="1:5" x14ac:dyDescent="0.2">
      <c r="A224" t="s">
        <v>117</v>
      </c>
      <c r="B224" t="s">
        <v>5</v>
      </c>
      <c r="C224" t="s">
        <v>6</v>
      </c>
      <c r="D224">
        <v>2017</v>
      </c>
      <c r="E224" s="1">
        <v>0</v>
      </c>
    </row>
    <row r="225" spans="1:5" x14ac:dyDescent="0.2">
      <c r="A225" t="s">
        <v>117</v>
      </c>
      <c r="B225" t="s">
        <v>7</v>
      </c>
      <c r="C225" t="s">
        <v>6</v>
      </c>
      <c r="D225">
        <v>2017</v>
      </c>
      <c r="E225" s="1">
        <v>1.9903968058691084</v>
      </c>
    </row>
    <row r="226" spans="1:5" x14ac:dyDescent="0.2">
      <c r="A226" t="s">
        <v>118</v>
      </c>
      <c r="B226" t="s">
        <v>5</v>
      </c>
      <c r="C226" t="s">
        <v>6</v>
      </c>
      <c r="D226">
        <v>2017</v>
      </c>
      <c r="E226" s="1">
        <v>0.93972509282134609</v>
      </c>
    </row>
    <row r="227" spans="1:5" x14ac:dyDescent="0.2">
      <c r="A227" t="s">
        <v>118</v>
      </c>
      <c r="B227" t="s">
        <v>7</v>
      </c>
      <c r="C227" t="s">
        <v>6</v>
      </c>
      <c r="D227">
        <v>2017</v>
      </c>
      <c r="E227" s="1">
        <v>21.61367713489096</v>
      </c>
    </row>
    <row r="228" spans="1:5" x14ac:dyDescent="0.2">
      <c r="A228" t="s">
        <v>119</v>
      </c>
      <c r="B228" t="s">
        <v>5</v>
      </c>
      <c r="C228" t="s">
        <v>6</v>
      </c>
      <c r="D228">
        <v>2017</v>
      </c>
      <c r="E228" s="1">
        <v>0.13887357421973187</v>
      </c>
    </row>
    <row r="229" spans="1:5" x14ac:dyDescent="0.2">
      <c r="A229" t="s">
        <v>119</v>
      </c>
      <c r="B229" t="s">
        <v>7</v>
      </c>
      <c r="C229" t="s">
        <v>6</v>
      </c>
      <c r="D229">
        <v>2017</v>
      </c>
      <c r="E229" s="1">
        <v>0.92582382813154585</v>
      </c>
    </row>
    <row r="230" spans="1:5" x14ac:dyDescent="0.2">
      <c r="A230" t="s">
        <v>120</v>
      </c>
      <c r="B230" t="s">
        <v>5</v>
      </c>
      <c r="C230" t="s">
        <v>6</v>
      </c>
      <c r="D230">
        <v>2017</v>
      </c>
      <c r="E230" s="1">
        <v>0</v>
      </c>
    </row>
    <row r="231" spans="1:5" x14ac:dyDescent="0.2">
      <c r="A231" t="s">
        <v>120</v>
      </c>
      <c r="B231" t="s">
        <v>7</v>
      </c>
      <c r="C231" t="s">
        <v>6</v>
      </c>
      <c r="D231">
        <v>2017</v>
      </c>
      <c r="E231" s="1">
        <v>1.005903163672327</v>
      </c>
    </row>
    <row r="232" spans="1:5" x14ac:dyDescent="0.2">
      <c r="A232" t="s">
        <v>121</v>
      </c>
      <c r="B232" t="s">
        <v>5</v>
      </c>
      <c r="C232" t="s">
        <v>6</v>
      </c>
      <c r="D232">
        <v>2017</v>
      </c>
      <c r="E232" s="1">
        <v>0.37762025978008151</v>
      </c>
    </row>
    <row r="233" spans="1:5" x14ac:dyDescent="0.2">
      <c r="A233" t="s">
        <v>121</v>
      </c>
      <c r="B233" t="s">
        <v>7</v>
      </c>
      <c r="C233" t="s">
        <v>6</v>
      </c>
      <c r="D233">
        <v>2017</v>
      </c>
      <c r="E233" s="1">
        <v>19.069823118894117</v>
      </c>
    </row>
    <row r="234" spans="1:5" x14ac:dyDescent="0.2">
      <c r="A234" t="s">
        <v>122</v>
      </c>
      <c r="B234" t="s">
        <v>5</v>
      </c>
      <c r="C234" t="s">
        <v>6</v>
      </c>
      <c r="D234">
        <v>2017</v>
      </c>
      <c r="E234" s="1">
        <v>32.473389861086055</v>
      </c>
    </row>
    <row r="235" spans="1:5" x14ac:dyDescent="0.2">
      <c r="A235" t="s">
        <v>122</v>
      </c>
      <c r="B235" t="s">
        <v>7</v>
      </c>
      <c r="C235" t="s">
        <v>6</v>
      </c>
      <c r="D235">
        <v>2017</v>
      </c>
      <c r="E235" s="1">
        <v>39.689698719105181</v>
      </c>
    </row>
    <row r="236" spans="1:5" x14ac:dyDescent="0.2">
      <c r="A236" t="s">
        <v>123</v>
      </c>
      <c r="B236" t="s">
        <v>5</v>
      </c>
      <c r="C236" t="s">
        <v>6</v>
      </c>
      <c r="D236">
        <v>2017</v>
      </c>
      <c r="E236" s="1">
        <v>0.21267391941444916</v>
      </c>
    </row>
    <row r="237" spans="1:5" x14ac:dyDescent="0.2">
      <c r="A237" t="s">
        <v>123</v>
      </c>
      <c r="B237" t="s">
        <v>7</v>
      </c>
      <c r="C237" t="s">
        <v>6</v>
      </c>
      <c r="D237">
        <v>2017</v>
      </c>
      <c r="E237" s="1">
        <v>34.878522783969657</v>
      </c>
    </row>
    <row r="238" spans="1:5" x14ac:dyDescent="0.2">
      <c r="A238" t="s">
        <v>124</v>
      </c>
      <c r="B238" t="s">
        <v>5</v>
      </c>
      <c r="C238" t="s">
        <v>6</v>
      </c>
      <c r="D238">
        <v>2017</v>
      </c>
      <c r="E238" s="1">
        <v>27.004274390860726</v>
      </c>
    </row>
    <row r="239" spans="1:5" x14ac:dyDescent="0.2">
      <c r="A239" t="s">
        <v>124</v>
      </c>
      <c r="B239" t="s">
        <v>7</v>
      </c>
      <c r="C239" t="s">
        <v>6</v>
      </c>
      <c r="D239">
        <v>2017</v>
      </c>
      <c r="E239" s="1">
        <v>21.646283440293121</v>
      </c>
    </row>
    <row r="240" spans="1:5" x14ac:dyDescent="0.2">
      <c r="A240" t="s">
        <v>125</v>
      </c>
      <c r="B240" t="s">
        <v>5</v>
      </c>
      <c r="C240" t="s">
        <v>6</v>
      </c>
      <c r="D240">
        <v>2017</v>
      </c>
      <c r="E240" s="1">
        <v>0</v>
      </c>
    </row>
    <row r="241" spans="1:5" x14ac:dyDescent="0.2">
      <c r="A241" t="s">
        <v>125</v>
      </c>
      <c r="B241" t="s">
        <v>7</v>
      </c>
      <c r="C241" t="s">
        <v>6</v>
      </c>
      <c r="D241">
        <v>2017</v>
      </c>
      <c r="E241" s="1">
        <v>1.5060757525010331</v>
      </c>
    </row>
    <row r="242" spans="1:5" x14ac:dyDescent="0.2">
      <c r="A242" t="s">
        <v>126</v>
      </c>
      <c r="B242" t="s">
        <v>5</v>
      </c>
      <c r="C242" t="s">
        <v>6</v>
      </c>
      <c r="D242">
        <v>2017</v>
      </c>
      <c r="E242" s="1">
        <v>9.6197223239254011E-3</v>
      </c>
    </row>
    <row r="243" spans="1:5" x14ac:dyDescent="0.2">
      <c r="A243" t="s">
        <v>126</v>
      </c>
      <c r="B243" t="s">
        <v>7</v>
      </c>
      <c r="C243" t="s">
        <v>6</v>
      </c>
      <c r="D243">
        <v>2017</v>
      </c>
      <c r="E243" s="1">
        <v>5.8584108952705689</v>
      </c>
    </row>
    <row r="244" spans="1:5" x14ac:dyDescent="0.2">
      <c r="A244" t="s">
        <v>127</v>
      </c>
      <c r="B244" t="s">
        <v>5</v>
      </c>
      <c r="C244" t="s">
        <v>6</v>
      </c>
      <c r="D244">
        <v>2017</v>
      </c>
      <c r="E244" s="1">
        <v>4.8700085152098884</v>
      </c>
    </row>
    <row r="245" spans="1:5" x14ac:dyDescent="0.2">
      <c r="A245" t="s">
        <v>127</v>
      </c>
      <c r="B245" t="s">
        <v>7</v>
      </c>
      <c r="C245" t="s">
        <v>6</v>
      </c>
      <c r="D245">
        <v>2017</v>
      </c>
      <c r="E245" s="1">
        <v>33.846559180708731</v>
      </c>
    </row>
    <row r="246" spans="1:5" x14ac:dyDescent="0.2">
      <c r="A246" t="s">
        <v>128</v>
      </c>
      <c r="B246" t="s">
        <v>5</v>
      </c>
      <c r="C246" t="s">
        <v>6</v>
      </c>
      <c r="D246">
        <v>2017</v>
      </c>
      <c r="E246" s="1">
        <v>0.14562270525920767</v>
      </c>
    </row>
    <row r="247" spans="1:5" x14ac:dyDescent="0.2">
      <c r="A247" t="s">
        <v>128</v>
      </c>
      <c r="B247" t="s">
        <v>7</v>
      </c>
      <c r="C247" t="s">
        <v>6</v>
      </c>
      <c r="D247">
        <v>2017</v>
      </c>
      <c r="E247" s="1">
        <v>5.9705309156275153</v>
      </c>
    </row>
    <row r="248" spans="1:5" x14ac:dyDescent="0.2">
      <c r="A248" t="s">
        <v>129</v>
      </c>
      <c r="B248" t="s">
        <v>5</v>
      </c>
      <c r="C248" t="s">
        <v>6</v>
      </c>
      <c r="D248">
        <v>2017</v>
      </c>
      <c r="E248" s="1">
        <v>35.719852253761118</v>
      </c>
    </row>
    <row r="249" spans="1:5" x14ac:dyDescent="0.2">
      <c r="A249" t="s">
        <v>129</v>
      </c>
      <c r="B249" t="s">
        <v>7</v>
      </c>
      <c r="C249" t="s">
        <v>6</v>
      </c>
      <c r="D249">
        <v>2017</v>
      </c>
      <c r="E249" s="1">
        <v>20.327415920725898</v>
      </c>
    </row>
    <row r="250" spans="1:5" x14ac:dyDescent="0.2">
      <c r="A250" t="s">
        <v>130</v>
      </c>
      <c r="B250" t="s">
        <v>5</v>
      </c>
      <c r="C250" t="s">
        <v>6</v>
      </c>
      <c r="D250">
        <v>2017</v>
      </c>
      <c r="E250" s="1">
        <v>1.908136095135595</v>
      </c>
    </row>
    <row r="251" spans="1:5" x14ac:dyDescent="0.2">
      <c r="A251" t="s">
        <v>130</v>
      </c>
      <c r="B251" t="s">
        <v>7</v>
      </c>
      <c r="C251" t="s">
        <v>6</v>
      </c>
      <c r="D251">
        <v>2017</v>
      </c>
      <c r="E251" s="1">
        <v>13.484161738958205</v>
      </c>
    </row>
    <row r="252" spans="1:5" x14ac:dyDescent="0.2">
      <c r="A252" t="s">
        <v>131</v>
      </c>
      <c r="B252" t="s">
        <v>5</v>
      </c>
      <c r="C252" t="s">
        <v>6</v>
      </c>
      <c r="D252">
        <v>2017</v>
      </c>
      <c r="E252" s="1">
        <v>2.3675294758608265</v>
      </c>
    </row>
    <row r="253" spans="1:5" x14ac:dyDescent="0.2">
      <c r="A253" t="s">
        <v>131</v>
      </c>
      <c r="B253" t="s">
        <v>7</v>
      </c>
      <c r="C253" t="s">
        <v>6</v>
      </c>
      <c r="D253">
        <v>2017</v>
      </c>
      <c r="E253" s="1">
        <v>13.872391587473677</v>
      </c>
    </row>
    <row r="254" spans="1:5" x14ac:dyDescent="0.2">
      <c r="A254" t="s">
        <v>132</v>
      </c>
      <c r="B254" t="s">
        <v>5</v>
      </c>
      <c r="C254" t="s">
        <v>6</v>
      </c>
      <c r="D254">
        <v>2017</v>
      </c>
      <c r="E254" s="1">
        <v>1.4491539312384365</v>
      </c>
    </row>
    <row r="255" spans="1:5" x14ac:dyDescent="0.2">
      <c r="A255" t="s">
        <v>132</v>
      </c>
      <c r="B255" t="s">
        <v>7</v>
      </c>
      <c r="C255" t="s">
        <v>6</v>
      </c>
      <c r="D255">
        <v>2017</v>
      </c>
      <c r="E255" s="1">
        <v>30.300491289530942</v>
      </c>
    </row>
    <row r="256" spans="1:5" x14ac:dyDescent="0.2">
      <c r="A256" t="s">
        <v>133</v>
      </c>
      <c r="B256" t="s">
        <v>5</v>
      </c>
      <c r="C256" t="s">
        <v>6</v>
      </c>
      <c r="D256">
        <v>2017</v>
      </c>
      <c r="E256" s="1">
        <v>54.32774844079362</v>
      </c>
    </row>
    <row r="257" spans="1:5" x14ac:dyDescent="0.2">
      <c r="A257" t="s">
        <v>133</v>
      </c>
      <c r="B257" t="s">
        <v>7</v>
      </c>
      <c r="C257" t="s">
        <v>6</v>
      </c>
      <c r="D257">
        <v>2017</v>
      </c>
      <c r="E257" s="1">
        <v>47.084048648687805</v>
      </c>
    </row>
    <row r="258" spans="1:5" x14ac:dyDescent="0.2">
      <c r="A258" t="s">
        <v>134</v>
      </c>
      <c r="B258" t="s">
        <v>5</v>
      </c>
      <c r="C258" t="s">
        <v>6</v>
      </c>
      <c r="D258">
        <v>2017</v>
      </c>
      <c r="E258" s="1">
        <v>7.9700427476158637</v>
      </c>
    </row>
    <row r="259" spans="1:5" x14ac:dyDescent="0.2">
      <c r="A259" t="s">
        <v>134</v>
      </c>
      <c r="B259" t="s">
        <v>7</v>
      </c>
      <c r="C259" t="s">
        <v>6</v>
      </c>
      <c r="D259">
        <v>2017</v>
      </c>
      <c r="E259" s="1">
        <v>30.61662762803655</v>
      </c>
    </row>
    <row r="260" spans="1:5" x14ac:dyDescent="0.2">
      <c r="A260" t="s">
        <v>135</v>
      </c>
      <c r="B260" t="s">
        <v>5</v>
      </c>
      <c r="C260" t="s">
        <v>6</v>
      </c>
      <c r="D260">
        <v>2017</v>
      </c>
      <c r="E260" s="1">
        <v>0.87031766377148245</v>
      </c>
    </row>
    <row r="261" spans="1:5" x14ac:dyDescent="0.2">
      <c r="A261" t="s">
        <v>135</v>
      </c>
      <c r="B261" t="s">
        <v>7</v>
      </c>
      <c r="C261" t="s">
        <v>6</v>
      </c>
      <c r="D261">
        <v>2017</v>
      </c>
      <c r="E261" s="1">
        <v>2.3933735753715766</v>
      </c>
    </row>
    <row r="262" spans="1:5" x14ac:dyDescent="0.2">
      <c r="A262" t="s">
        <v>136</v>
      </c>
      <c r="B262" t="s">
        <v>5</v>
      </c>
      <c r="C262" t="s">
        <v>6</v>
      </c>
      <c r="D262">
        <v>2017</v>
      </c>
      <c r="E262" s="1">
        <v>2.6812057166828631</v>
      </c>
    </row>
    <row r="263" spans="1:5" x14ac:dyDescent="0.2">
      <c r="A263" t="s">
        <v>136</v>
      </c>
      <c r="B263" t="s">
        <v>7</v>
      </c>
      <c r="C263" t="s">
        <v>6</v>
      </c>
      <c r="D263">
        <v>2017</v>
      </c>
      <c r="E263" s="1">
        <v>16.713501328811425</v>
      </c>
    </row>
    <row r="264" spans="1:5" x14ac:dyDescent="0.2">
      <c r="A264" t="s">
        <v>137</v>
      </c>
      <c r="B264" t="s">
        <v>5</v>
      </c>
      <c r="C264" t="s">
        <v>6</v>
      </c>
      <c r="D264">
        <v>2017</v>
      </c>
      <c r="E264" s="1">
        <v>3.9411934524953174</v>
      </c>
    </row>
    <row r="265" spans="1:5" x14ac:dyDescent="0.2">
      <c r="A265" t="s">
        <v>137</v>
      </c>
      <c r="B265" t="s">
        <v>7</v>
      </c>
      <c r="C265" t="s">
        <v>6</v>
      </c>
      <c r="D265">
        <v>2017</v>
      </c>
      <c r="E265" s="1">
        <v>16.257422991543184</v>
      </c>
    </row>
    <row r="266" spans="1:5" x14ac:dyDescent="0.2">
      <c r="A266" t="s">
        <v>138</v>
      </c>
      <c r="B266" t="s">
        <v>5</v>
      </c>
      <c r="C266" t="s">
        <v>6</v>
      </c>
      <c r="D266">
        <v>2017</v>
      </c>
      <c r="E266" s="1">
        <v>3.9950142222506311</v>
      </c>
    </row>
    <row r="267" spans="1:5" x14ac:dyDescent="0.2">
      <c r="A267" t="s">
        <v>138</v>
      </c>
      <c r="B267" t="s">
        <v>7</v>
      </c>
      <c r="C267" t="s">
        <v>6</v>
      </c>
      <c r="D267">
        <v>2017</v>
      </c>
      <c r="E267" s="1">
        <v>35.289292296547245</v>
      </c>
    </row>
    <row r="268" spans="1:5" x14ac:dyDescent="0.2">
      <c r="A268" t="s">
        <v>139</v>
      </c>
      <c r="B268" t="s">
        <v>5</v>
      </c>
      <c r="C268" t="s">
        <v>6</v>
      </c>
      <c r="D268">
        <v>2017</v>
      </c>
      <c r="E268" s="1">
        <v>0</v>
      </c>
    </row>
    <row r="269" spans="1:5" x14ac:dyDescent="0.2">
      <c r="A269" t="s">
        <v>139</v>
      </c>
      <c r="B269" t="s">
        <v>7</v>
      </c>
      <c r="C269" t="s">
        <v>6</v>
      </c>
      <c r="D269">
        <v>2017</v>
      </c>
      <c r="E269" s="1">
        <v>1.6122800687775083</v>
      </c>
    </row>
    <row r="270" spans="1:5" x14ac:dyDescent="0.2">
      <c r="A270" t="s">
        <v>140</v>
      </c>
      <c r="B270" t="s">
        <v>5</v>
      </c>
      <c r="C270" t="s">
        <v>6</v>
      </c>
      <c r="D270">
        <v>2017</v>
      </c>
      <c r="E270" s="1">
        <v>3.6589601099985859E-2</v>
      </c>
    </row>
    <row r="271" spans="1:5" x14ac:dyDescent="0.2">
      <c r="A271" t="s">
        <v>140</v>
      </c>
      <c r="B271" t="s">
        <v>7</v>
      </c>
      <c r="C271" t="s">
        <v>6</v>
      </c>
      <c r="D271">
        <v>2017</v>
      </c>
      <c r="E271" s="1">
        <v>1.8843644566492719</v>
      </c>
    </row>
    <row r="272" spans="1:5" x14ac:dyDescent="0.2">
      <c r="A272" t="s">
        <v>141</v>
      </c>
      <c r="B272" t="s">
        <v>5</v>
      </c>
      <c r="C272" t="s">
        <v>6</v>
      </c>
      <c r="D272">
        <v>2017</v>
      </c>
      <c r="E272" s="1">
        <v>7.4285249966558915</v>
      </c>
    </row>
    <row r="273" spans="1:5" x14ac:dyDescent="0.2">
      <c r="A273" t="s">
        <v>141</v>
      </c>
      <c r="B273" t="s">
        <v>7</v>
      </c>
      <c r="C273" t="s">
        <v>6</v>
      </c>
      <c r="D273">
        <v>2017</v>
      </c>
      <c r="E273" s="1">
        <v>19.385397422780102</v>
      </c>
    </row>
    <row r="274" spans="1:5" x14ac:dyDescent="0.2">
      <c r="A274" t="s">
        <v>142</v>
      </c>
      <c r="B274" t="s">
        <v>5</v>
      </c>
      <c r="C274" t="s">
        <v>6</v>
      </c>
      <c r="D274">
        <v>2017</v>
      </c>
      <c r="E274" s="1">
        <v>11.674353981488972</v>
      </c>
    </row>
    <row r="275" spans="1:5" x14ac:dyDescent="0.2">
      <c r="A275" t="s">
        <v>142</v>
      </c>
      <c r="B275" t="s">
        <v>7</v>
      </c>
      <c r="C275" t="s">
        <v>6</v>
      </c>
      <c r="D275">
        <v>2017</v>
      </c>
      <c r="E275" s="1">
        <v>31.935877194548137</v>
      </c>
    </row>
    <row r="276" spans="1:5" x14ac:dyDescent="0.2">
      <c r="A276" t="s">
        <v>143</v>
      </c>
      <c r="B276" t="s">
        <v>5</v>
      </c>
      <c r="C276" t="s">
        <v>6</v>
      </c>
      <c r="D276">
        <v>2017</v>
      </c>
      <c r="E276" s="1">
        <v>0</v>
      </c>
    </row>
    <row r="277" spans="1:5" x14ac:dyDescent="0.2">
      <c r="A277" t="s">
        <v>143</v>
      </c>
      <c r="B277" t="s">
        <v>7</v>
      </c>
      <c r="C277" t="s">
        <v>6</v>
      </c>
      <c r="D277">
        <v>2017</v>
      </c>
      <c r="E277" s="1">
        <v>1.5023836568702627</v>
      </c>
    </row>
    <row r="278" spans="1:5" x14ac:dyDescent="0.2">
      <c r="A278" t="s">
        <v>144</v>
      </c>
      <c r="B278" t="s">
        <v>5</v>
      </c>
      <c r="C278" t="s">
        <v>6</v>
      </c>
      <c r="D278">
        <v>2017</v>
      </c>
      <c r="E278" s="1">
        <v>55.26266343932712</v>
      </c>
    </row>
    <row r="279" spans="1:5" x14ac:dyDescent="0.2">
      <c r="A279" t="s">
        <v>144</v>
      </c>
      <c r="B279" t="s">
        <v>7</v>
      </c>
      <c r="C279" t="s">
        <v>6</v>
      </c>
      <c r="D279">
        <v>2017</v>
      </c>
      <c r="E279" s="1">
        <v>55.26266343932712</v>
      </c>
    </row>
    <row r="280" spans="1:5" x14ac:dyDescent="0.2">
      <c r="A280" t="s">
        <v>145</v>
      </c>
      <c r="B280" t="s">
        <v>5</v>
      </c>
      <c r="C280" t="s">
        <v>6</v>
      </c>
      <c r="D280">
        <v>2017</v>
      </c>
      <c r="E280" s="1">
        <v>76.85656643289461</v>
      </c>
    </row>
    <row r="281" spans="1:5" x14ac:dyDescent="0.2">
      <c r="A281" t="s">
        <v>145</v>
      </c>
      <c r="B281" t="s">
        <v>7</v>
      </c>
      <c r="C281" t="s">
        <v>6</v>
      </c>
      <c r="D281">
        <v>2017</v>
      </c>
      <c r="E281" s="1">
        <v>57.642424824670961</v>
      </c>
    </row>
    <row r="282" spans="1:5" x14ac:dyDescent="0.2">
      <c r="A282" t="s">
        <v>146</v>
      </c>
      <c r="B282" t="s">
        <v>5</v>
      </c>
      <c r="C282" t="s">
        <v>6</v>
      </c>
      <c r="D282">
        <v>2017</v>
      </c>
      <c r="E282" s="1">
        <v>81.947062197820202</v>
      </c>
    </row>
    <row r="283" spans="1:5" x14ac:dyDescent="0.2">
      <c r="A283" t="s">
        <v>146</v>
      </c>
      <c r="B283" t="s">
        <v>7</v>
      </c>
      <c r="C283" t="s">
        <v>6</v>
      </c>
      <c r="D283">
        <v>2017</v>
      </c>
      <c r="E283" s="1">
        <v>72.841833064729073</v>
      </c>
    </row>
    <row r="284" spans="1:5" x14ac:dyDescent="0.2">
      <c r="A284" t="s">
        <v>147</v>
      </c>
      <c r="B284" t="s">
        <v>5</v>
      </c>
      <c r="C284" t="s">
        <v>6</v>
      </c>
      <c r="D284">
        <v>2017</v>
      </c>
      <c r="E284" s="1">
        <v>87.022400589704745</v>
      </c>
    </row>
    <row r="285" spans="1:5" x14ac:dyDescent="0.2">
      <c r="A285" t="s">
        <v>147</v>
      </c>
      <c r="B285" t="s">
        <v>7</v>
      </c>
      <c r="C285" t="s">
        <v>6</v>
      </c>
      <c r="D285">
        <v>2017</v>
      </c>
      <c r="E285" s="1">
        <v>66.546541627421277</v>
      </c>
    </row>
    <row r="286" spans="1:5" x14ac:dyDescent="0.2">
      <c r="A286" t="s">
        <v>148</v>
      </c>
      <c r="B286" t="s">
        <v>5</v>
      </c>
      <c r="C286" t="s">
        <v>6</v>
      </c>
      <c r="D286">
        <v>2017</v>
      </c>
      <c r="E286" s="1">
        <v>9.6576834114800878</v>
      </c>
    </row>
    <row r="287" spans="1:5" x14ac:dyDescent="0.2">
      <c r="A287" t="s">
        <v>148</v>
      </c>
      <c r="B287" t="s">
        <v>7</v>
      </c>
      <c r="C287" t="s">
        <v>6</v>
      </c>
      <c r="D287">
        <v>2017</v>
      </c>
      <c r="E287" s="1">
        <v>9.6576834114800878</v>
      </c>
    </row>
    <row r="288" spans="1:5" x14ac:dyDescent="0.2">
      <c r="A288" t="s">
        <v>149</v>
      </c>
      <c r="B288" t="s">
        <v>5</v>
      </c>
      <c r="C288" t="s">
        <v>6</v>
      </c>
      <c r="D288">
        <v>2017</v>
      </c>
      <c r="E288" s="1">
        <v>0</v>
      </c>
    </row>
    <row r="289" spans="1:5" x14ac:dyDescent="0.2">
      <c r="A289" t="s">
        <v>149</v>
      </c>
      <c r="B289" t="s">
        <v>7</v>
      </c>
      <c r="C289" t="s">
        <v>6</v>
      </c>
      <c r="D289">
        <v>2017</v>
      </c>
      <c r="E289" s="1">
        <v>4.7343095739088961</v>
      </c>
    </row>
    <row r="290" spans="1:5" x14ac:dyDescent="0.2">
      <c r="A290" t="s">
        <v>150</v>
      </c>
      <c r="B290" t="s">
        <v>5</v>
      </c>
      <c r="C290" t="s">
        <v>6</v>
      </c>
      <c r="D290">
        <v>2017</v>
      </c>
      <c r="E290" s="1">
        <v>1.3590606535179059</v>
      </c>
    </row>
    <row r="291" spans="1:5" x14ac:dyDescent="0.2">
      <c r="A291" t="s">
        <v>150</v>
      </c>
      <c r="B291" t="s">
        <v>7</v>
      </c>
      <c r="C291" t="s">
        <v>6</v>
      </c>
      <c r="D291">
        <v>2017</v>
      </c>
      <c r="E291" s="1">
        <v>10.192954901384294</v>
      </c>
    </row>
    <row r="292" spans="1:5" x14ac:dyDescent="0.2">
      <c r="A292" t="s">
        <v>151</v>
      </c>
      <c r="B292" t="s">
        <v>5</v>
      </c>
      <c r="C292" t="s">
        <v>6</v>
      </c>
      <c r="D292">
        <v>2017</v>
      </c>
      <c r="E292" s="1">
        <v>1.8695525079178887</v>
      </c>
    </row>
    <row r="293" spans="1:5" x14ac:dyDescent="0.2">
      <c r="A293" t="s">
        <v>151</v>
      </c>
      <c r="B293" t="s">
        <v>7</v>
      </c>
      <c r="C293" t="s">
        <v>6</v>
      </c>
      <c r="D293">
        <v>2017</v>
      </c>
      <c r="E293" s="1">
        <v>4.006183945538333</v>
      </c>
    </row>
    <row r="294" spans="1:5" x14ac:dyDescent="0.2">
      <c r="A294" t="s">
        <v>152</v>
      </c>
      <c r="B294" t="s">
        <v>5</v>
      </c>
      <c r="C294" t="s">
        <v>6</v>
      </c>
      <c r="D294">
        <v>2017</v>
      </c>
      <c r="E294" s="1">
        <v>11.564088914994768</v>
      </c>
    </row>
    <row r="295" spans="1:5" x14ac:dyDescent="0.2">
      <c r="A295" t="s">
        <v>152</v>
      </c>
      <c r="B295" t="s">
        <v>7</v>
      </c>
      <c r="C295" t="s">
        <v>6</v>
      </c>
      <c r="D295">
        <v>2017</v>
      </c>
      <c r="E295" s="1">
        <v>13.950329484755594</v>
      </c>
    </row>
    <row r="296" spans="1:5" x14ac:dyDescent="0.2">
      <c r="A296" t="s">
        <v>153</v>
      </c>
      <c r="B296" t="s">
        <v>5</v>
      </c>
      <c r="C296" t="s">
        <v>6</v>
      </c>
      <c r="D296">
        <v>2017</v>
      </c>
      <c r="E296" s="1">
        <v>9.632083313667831</v>
      </c>
    </row>
    <row r="297" spans="1:5" x14ac:dyDescent="0.2">
      <c r="A297" t="s">
        <v>153</v>
      </c>
      <c r="B297" t="s">
        <v>7</v>
      </c>
      <c r="C297" t="s">
        <v>6</v>
      </c>
      <c r="D297">
        <v>2017</v>
      </c>
      <c r="E297" s="1">
        <v>24.561812449852969</v>
      </c>
    </row>
    <row r="298" spans="1:5" x14ac:dyDescent="0.2">
      <c r="A298" t="s">
        <v>154</v>
      </c>
      <c r="B298" t="s">
        <v>5</v>
      </c>
      <c r="C298" t="s">
        <v>6</v>
      </c>
      <c r="D298">
        <v>2017</v>
      </c>
      <c r="E298" s="1">
        <v>4.9003517153938449E-2</v>
      </c>
    </row>
    <row r="299" spans="1:5" x14ac:dyDescent="0.2">
      <c r="A299" t="s">
        <v>154</v>
      </c>
      <c r="B299" t="s">
        <v>7</v>
      </c>
      <c r="C299" t="s">
        <v>6</v>
      </c>
      <c r="D299">
        <v>2017</v>
      </c>
      <c r="E299" s="1">
        <v>1.5926143075029995</v>
      </c>
    </row>
    <row r="300" spans="1:5" x14ac:dyDescent="0.2">
      <c r="A300" t="s">
        <v>155</v>
      </c>
      <c r="B300" t="s">
        <v>5</v>
      </c>
      <c r="C300" t="s">
        <v>6</v>
      </c>
      <c r="D300">
        <v>2017</v>
      </c>
      <c r="E300" s="1">
        <v>0</v>
      </c>
    </row>
    <row r="301" spans="1:5" x14ac:dyDescent="0.2">
      <c r="A301" t="s">
        <v>155</v>
      </c>
      <c r="B301" t="s">
        <v>7</v>
      </c>
      <c r="C301" t="s">
        <v>6</v>
      </c>
      <c r="D301">
        <v>2017</v>
      </c>
      <c r="E301" s="1">
        <v>7.7621995271495239</v>
      </c>
    </row>
    <row r="302" spans="1:5" x14ac:dyDescent="0.2">
      <c r="A302" t="s">
        <v>156</v>
      </c>
      <c r="B302" t="s">
        <v>5</v>
      </c>
      <c r="C302" t="s">
        <v>6</v>
      </c>
      <c r="D302">
        <v>2017</v>
      </c>
      <c r="E302" s="1">
        <v>8.4806544157556019</v>
      </c>
    </row>
    <row r="303" spans="1:5" x14ac:dyDescent="0.2">
      <c r="A303" t="s">
        <v>156</v>
      </c>
      <c r="B303" t="s">
        <v>7</v>
      </c>
      <c r="C303" t="s">
        <v>6</v>
      </c>
      <c r="D303">
        <v>2017</v>
      </c>
      <c r="E303" s="1">
        <v>16.557468145046652</v>
      </c>
    </row>
    <row r="304" spans="1:5" x14ac:dyDescent="0.2">
      <c r="A304" t="s">
        <v>157</v>
      </c>
      <c r="B304" t="s">
        <v>5</v>
      </c>
      <c r="C304" t="s">
        <v>6</v>
      </c>
      <c r="D304">
        <v>2017</v>
      </c>
      <c r="E304" s="1">
        <v>6.0313602349344899</v>
      </c>
    </row>
    <row r="305" spans="1:5" x14ac:dyDescent="0.2">
      <c r="A305" t="s">
        <v>157</v>
      </c>
      <c r="B305" t="s">
        <v>7</v>
      </c>
      <c r="C305" t="s">
        <v>6</v>
      </c>
      <c r="D305">
        <v>2017</v>
      </c>
      <c r="E305" s="1">
        <v>15.728841396986024</v>
      </c>
    </row>
    <row r="306" spans="1:5" x14ac:dyDescent="0.2">
      <c r="A306" t="s">
        <v>158</v>
      </c>
      <c r="B306" t="s">
        <v>5</v>
      </c>
      <c r="C306" t="s">
        <v>6</v>
      </c>
      <c r="D306">
        <v>2017</v>
      </c>
      <c r="E306" s="1">
        <v>31.551492035001122</v>
      </c>
    </row>
    <row r="307" spans="1:5" x14ac:dyDescent="0.2">
      <c r="A307" t="s">
        <v>158</v>
      </c>
      <c r="B307" t="s">
        <v>7</v>
      </c>
      <c r="C307" t="s">
        <v>6</v>
      </c>
      <c r="D307">
        <v>2017</v>
      </c>
      <c r="E307" s="1">
        <v>31.551492035001122</v>
      </c>
    </row>
    <row r="308" spans="1:5" x14ac:dyDescent="0.2">
      <c r="A308" t="s">
        <v>159</v>
      </c>
      <c r="B308" t="s">
        <v>5</v>
      </c>
      <c r="C308" t="s">
        <v>6</v>
      </c>
      <c r="D308">
        <v>2017</v>
      </c>
      <c r="E308" s="1">
        <v>4.2791501337572244</v>
      </c>
    </row>
    <row r="309" spans="1:5" x14ac:dyDescent="0.2">
      <c r="A309" t="s">
        <v>159</v>
      </c>
      <c r="B309" t="s">
        <v>7</v>
      </c>
      <c r="C309" t="s">
        <v>6</v>
      </c>
      <c r="D309">
        <v>2017</v>
      </c>
      <c r="E309" s="1">
        <v>4.3917593478034673</v>
      </c>
    </row>
    <row r="310" spans="1:5" x14ac:dyDescent="0.2">
      <c r="A310" t="s">
        <v>160</v>
      </c>
      <c r="B310" t="s">
        <v>5</v>
      </c>
      <c r="C310" t="s">
        <v>6</v>
      </c>
      <c r="D310">
        <v>2017</v>
      </c>
      <c r="E310" s="1">
        <v>6.6592291955524602E-2</v>
      </c>
    </row>
    <row r="311" spans="1:5" x14ac:dyDescent="0.2">
      <c r="A311" t="s">
        <v>160</v>
      </c>
      <c r="B311" t="s">
        <v>7</v>
      </c>
      <c r="C311" t="s">
        <v>6</v>
      </c>
      <c r="D311">
        <v>2017</v>
      </c>
      <c r="E311" s="1">
        <v>0.46614604368867224</v>
      </c>
    </row>
    <row r="312" spans="1:5" x14ac:dyDescent="0.2">
      <c r="A312" t="s">
        <v>161</v>
      </c>
      <c r="B312" t="s">
        <v>5</v>
      </c>
      <c r="C312" t="s">
        <v>6</v>
      </c>
      <c r="D312">
        <v>2017</v>
      </c>
      <c r="E312" s="1">
        <v>10.90119625592776</v>
      </c>
    </row>
    <row r="313" spans="1:5" x14ac:dyDescent="0.2">
      <c r="A313" t="s">
        <v>161</v>
      </c>
      <c r="B313" t="s">
        <v>7</v>
      </c>
      <c r="C313" t="s">
        <v>6</v>
      </c>
      <c r="D313">
        <v>2017</v>
      </c>
      <c r="E313" s="1">
        <v>21.990344171440483</v>
      </c>
    </row>
    <row r="314" spans="1:5" x14ac:dyDescent="0.2">
      <c r="A314" t="s">
        <v>162</v>
      </c>
      <c r="B314" t="s">
        <v>5</v>
      </c>
      <c r="C314" t="s">
        <v>6</v>
      </c>
      <c r="D314">
        <v>2017</v>
      </c>
      <c r="E314" s="1">
        <v>2.8897637488095981E-2</v>
      </c>
    </row>
    <row r="315" spans="1:5" x14ac:dyDescent="0.2">
      <c r="A315" t="s">
        <v>162</v>
      </c>
      <c r="B315" t="s">
        <v>7</v>
      </c>
      <c r="C315" t="s">
        <v>6</v>
      </c>
      <c r="D315">
        <v>2017</v>
      </c>
      <c r="E315" s="1">
        <v>12.946141594666999</v>
      </c>
    </row>
    <row r="316" spans="1:5" x14ac:dyDescent="0.2">
      <c r="A316" t="s">
        <v>163</v>
      </c>
      <c r="B316" t="s">
        <v>5</v>
      </c>
      <c r="C316" t="s">
        <v>6</v>
      </c>
      <c r="D316">
        <v>2017</v>
      </c>
      <c r="E316" s="1">
        <v>8.8477210683542751</v>
      </c>
    </row>
    <row r="317" spans="1:5" x14ac:dyDescent="0.2">
      <c r="A317" t="s">
        <v>163</v>
      </c>
      <c r="B317" t="s">
        <v>7</v>
      </c>
      <c r="C317" t="s">
        <v>6</v>
      </c>
      <c r="D317">
        <v>2017</v>
      </c>
      <c r="E317" s="1">
        <v>4.0216913947064885</v>
      </c>
    </row>
    <row r="318" spans="1:5" x14ac:dyDescent="0.2">
      <c r="A318" t="s">
        <v>164</v>
      </c>
      <c r="B318" t="s">
        <v>5</v>
      </c>
      <c r="C318" t="s">
        <v>6</v>
      </c>
      <c r="D318">
        <v>2017</v>
      </c>
      <c r="E318" s="1">
        <v>2.0783339659262343</v>
      </c>
    </row>
    <row r="319" spans="1:5" x14ac:dyDescent="0.2">
      <c r="A319" t="s">
        <v>164</v>
      </c>
      <c r="B319" t="s">
        <v>7</v>
      </c>
      <c r="C319" t="s">
        <v>6</v>
      </c>
      <c r="D319">
        <v>2017</v>
      </c>
      <c r="E319" s="1">
        <v>7.0143771350010402</v>
      </c>
    </row>
    <row r="320" spans="1:5" x14ac:dyDescent="0.2">
      <c r="A320" t="s">
        <v>165</v>
      </c>
      <c r="B320" t="s">
        <v>5</v>
      </c>
      <c r="C320" t="s">
        <v>6</v>
      </c>
      <c r="D320">
        <v>2017</v>
      </c>
      <c r="E320" s="1">
        <v>16.617788692534059</v>
      </c>
    </row>
    <row r="321" spans="1:5" x14ac:dyDescent="0.2">
      <c r="A321" t="s">
        <v>165</v>
      </c>
      <c r="B321" t="s">
        <v>7</v>
      </c>
      <c r="C321" t="s">
        <v>6</v>
      </c>
      <c r="D321">
        <v>2017</v>
      </c>
      <c r="E321" s="1">
        <v>54.188441388698024</v>
      </c>
    </row>
    <row r="322" spans="1:5" x14ac:dyDescent="0.2">
      <c r="A322" t="s">
        <v>166</v>
      </c>
      <c r="B322" t="s">
        <v>5</v>
      </c>
      <c r="C322" t="s">
        <v>6</v>
      </c>
      <c r="D322">
        <v>2017</v>
      </c>
      <c r="E322" s="1">
        <v>0</v>
      </c>
    </row>
    <row r="323" spans="1:5" x14ac:dyDescent="0.2">
      <c r="A323" t="s">
        <v>166</v>
      </c>
      <c r="B323" t="s">
        <v>7</v>
      </c>
      <c r="C323" t="s">
        <v>6</v>
      </c>
      <c r="D323">
        <v>2017</v>
      </c>
      <c r="E323" s="1">
        <v>17.055229995024245</v>
      </c>
    </row>
    <row r="324" spans="1:5" x14ac:dyDescent="0.2">
      <c r="A324" t="s">
        <v>167</v>
      </c>
      <c r="B324" t="s">
        <v>5</v>
      </c>
      <c r="C324" t="s">
        <v>6</v>
      </c>
      <c r="D324">
        <v>2017</v>
      </c>
      <c r="E324" s="1">
        <v>1.5631331231903478</v>
      </c>
    </row>
    <row r="325" spans="1:5" x14ac:dyDescent="0.2">
      <c r="A325" t="s">
        <v>167</v>
      </c>
      <c r="B325" t="s">
        <v>7</v>
      </c>
      <c r="C325" t="s">
        <v>6</v>
      </c>
      <c r="D325">
        <v>2017</v>
      </c>
      <c r="E325" s="1">
        <v>4.5157179114387827</v>
      </c>
    </row>
    <row r="326" spans="1:5" x14ac:dyDescent="0.2">
      <c r="A326" t="s">
        <v>168</v>
      </c>
      <c r="B326" t="s">
        <v>5</v>
      </c>
      <c r="C326" t="s">
        <v>6</v>
      </c>
      <c r="D326">
        <v>2017</v>
      </c>
      <c r="E326" s="1">
        <v>3.6983867020807741E-2</v>
      </c>
    </row>
    <row r="327" spans="1:5" x14ac:dyDescent="0.2">
      <c r="A327" t="s">
        <v>168</v>
      </c>
      <c r="B327" t="s">
        <v>7</v>
      </c>
      <c r="C327" t="s">
        <v>6</v>
      </c>
      <c r="D327">
        <v>2017</v>
      </c>
      <c r="E327" s="1">
        <v>20.636997797610718</v>
      </c>
    </row>
    <row r="328" spans="1:5" x14ac:dyDescent="0.2">
      <c r="A328" t="s">
        <v>169</v>
      </c>
      <c r="B328" t="s">
        <v>5</v>
      </c>
      <c r="C328" t="s">
        <v>6</v>
      </c>
      <c r="D328">
        <v>2017</v>
      </c>
      <c r="E328" s="1">
        <v>2.7198523529274121</v>
      </c>
    </row>
    <row r="329" spans="1:5" x14ac:dyDescent="0.2">
      <c r="A329" t="s">
        <v>169</v>
      </c>
      <c r="B329" t="s">
        <v>7</v>
      </c>
      <c r="C329" t="s">
        <v>6</v>
      </c>
      <c r="D329">
        <v>2017</v>
      </c>
      <c r="E329" s="1">
        <v>22.612987330950219</v>
      </c>
    </row>
    <row r="330" spans="1:5" x14ac:dyDescent="0.2">
      <c r="A330" t="s">
        <v>170</v>
      </c>
      <c r="B330" t="s">
        <v>5</v>
      </c>
      <c r="C330" t="s">
        <v>6</v>
      </c>
      <c r="D330">
        <v>2017</v>
      </c>
      <c r="E330" s="1">
        <v>0.87294541385032653</v>
      </c>
    </row>
    <row r="331" spans="1:5" x14ac:dyDescent="0.2">
      <c r="A331" t="s">
        <v>170</v>
      </c>
      <c r="B331" t="s">
        <v>7</v>
      </c>
      <c r="C331" t="s">
        <v>6</v>
      </c>
      <c r="D331">
        <v>2017</v>
      </c>
      <c r="E331" s="1">
        <v>9.0204359431200416</v>
      </c>
    </row>
    <row r="332" spans="1:5" x14ac:dyDescent="0.2">
      <c r="A332" t="s">
        <v>171</v>
      </c>
      <c r="B332" t="s">
        <v>5</v>
      </c>
      <c r="C332" t="s">
        <v>6</v>
      </c>
      <c r="D332">
        <v>2017</v>
      </c>
      <c r="E332" s="1">
        <v>14.010017162271025</v>
      </c>
    </row>
    <row r="333" spans="1:5" x14ac:dyDescent="0.2">
      <c r="A333" t="s">
        <v>171</v>
      </c>
      <c r="B333" t="s">
        <v>7</v>
      </c>
      <c r="C333" t="s">
        <v>6</v>
      </c>
      <c r="D333">
        <v>2017</v>
      </c>
      <c r="E333" s="1">
        <v>10.507512871703268</v>
      </c>
    </row>
    <row r="334" spans="1:5" x14ac:dyDescent="0.2">
      <c r="A334" t="s">
        <v>172</v>
      </c>
      <c r="B334" t="s">
        <v>5</v>
      </c>
      <c r="C334" t="s">
        <v>6</v>
      </c>
      <c r="D334">
        <v>2017</v>
      </c>
      <c r="E334" s="1">
        <v>0.85026829705952733</v>
      </c>
    </row>
    <row r="335" spans="1:5" x14ac:dyDescent="0.2">
      <c r="A335" t="s">
        <v>172</v>
      </c>
      <c r="B335" t="s">
        <v>7</v>
      </c>
      <c r="C335" t="s">
        <v>6</v>
      </c>
      <c r="D335">
        <v>2017</v>
      </c>
      <c r="E335" s="1">
        <v>20.270396201899132</v>
      </c>
    </row>
    <row r="336" spans="1:5" x14ac:dyDescent="0.2">
      <c r="A336" t="s">
        <v>173</v>
      </c>
      <c r="B336" t="s">
        <v>5</v>
      </c>
      <c r="C336" t="s">
        <v>6</v>
      </c>
      <c r="D336">
        <v>2017</v>
      </c>
      <c r="E336" s="1">
        <v>3.0760888656914909</v>
      </c>
    </row>
    <row r="337" spans="1:5" x14ac:dyDescent="0.2">
      <c r="A337" t="s">
        <v>173</v>
      </c>
      <c r="B337" t="s">
        <v>7</v>
      </c>
      <c r="C337" t="s">
        <v>6</v>
      </c>
      <c r="D337">
        <v>2017</v>
      </c>
      <c r="E337" s="1">
        <v>12.32549696699752</v>
      </c>
    </row>
    <row r="338" spans="1:5" x14ac:dyDescent="0.2">
      <c r="A338" t="s">
        <v>174</v>
      </c>
      <c r="B338" t="s">
        <v>5</v>
      </c>
      <c r="C338" t="s">
        <v>6</v>
      </c>
      <c r="D338">
        <v>2017</v>
      </c>
      <c r="E338" s="1">
        <v>2.8022456334276864</v>
      </c>
    </row>
    <row r="339" spans="1:5" x14ac:dyDescent="0.2">
      <c r="A339" t="s">
        <v>174</v>
      </c>
      <c r="B339" t="s">
        <v>7</v>
      </c>
      <c r="C339" t="s">
        <v>6</v>
      </c>
      <c r="D339">
        <v>2017</v>
      </c>
      <c r="E339" s="1">
        <v>8.5145155784918156</v>
      </c>
    </row>
    <row r="340" spans="1:5" x14ac:dyDescent="0.2">
      <c r="A340" t="s">
        <v>175</v>
      </c>
      <c r="B340" t="s">
        <v>5</v>
      </c>
      <c r="C340" t="s">
        <v>6</v>
      </c>
      <c r="D340">
        <v>2017</v>
      </c>
      <c r="E340" s="1">
        <v>0.71201409265759796</v>
      </c>
    </row>
    <row r="341" spans="1:5" x14ac:dyDescent="0.2">
      <c r="A341" t="s">
        <v>175</v>
      </c>
      <c r="B341" t="s">
        <v>7</v>
      </c>
      <c r="C341" t="s">
        <v>6</v>
      </c>
      <c r="D341">
        <v>2017</v>
      </c>
      <c r="E341" s="1">
        <v>3.4414014478450565</v>
      </c>
    </row>
    <row r="342" spans="1:5" x14ac:dyDescent="0.2">
      <c r="A342" t="s">
        <v>176</v>
      </c>
      <c r="B342" t="s">
        <v>5</v>
      </c>
      <c r="C342" t="s">
        <v>6</v>
      </c>
      <c r="D342">
        <v>2017</v>
      </c>
      <c r="E342" s="1">
        <v>0.42144908947680254</v>
      </c>
    </row>
    <row r="343" spans="1:5" x14ac:dyDescent="0.2">
      <c r="A343" t="s">
        <v>176</v>
      </c>
      <c r="B343" t="s">
        <v>7</v>
      </c>
      <c r="C343" t="s">
        <v>6</v>
      </c>
      <c r="D343">
        <v>2017</v>
      </c>
      <c r="E343" s="1">
        <v>4.706181499157629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990EC-0F62-F043-9F67-74C55A3014AB}">
  <dimension ref="A1:C238"/>
  <sheetViews>
    <sheetView topLeftCell="A17" workbookViewId="0">
      <selection activeCell="C43" sqref="C43"/>
    </sheetView>
  </sheetViews>
  <sheetFormatPr baseColWidth="10" defaultRowHeight="16" x14ac:dyDescent="0.2"/>
  <cols>
    <col min="1" max="1" width="47.5" bestFit="1" customWidth="1"/>
    <col min="3" max="3" width="11.5" bestFit="1" customWidth="1"/>
  </cols>
  <sheetData>
    <row r="1" spans="1:3" x14ac:dyDescent="0.2">
      <c r="A1" t="s">
        <v>0</v>
      </c>
      <c r="B1" t="s">
        <v>3</v>
      </c>
      <c r="C1" t="s">
        <v>245</v>
      </c>
    </row>
    <row r="2" spans="1:3" x14ac:dyDescent="0.2">
      <c r="A2" t="s">
        <v>4</v>
      </c>
      <c r="B2">
        <v>2017</v>
      </c>
      <c r="C2">
        <v>36296113</v>
      </c>
    </row>
    <row r="3" spans="1:3" x14ac:dyDescent="0.2">
      <c r="A3" t="s">
        <v>8</v>
      </c>
      <c r="B3">
        <v>2017</v>
      </c>
      <c r="C3">
        <v>57009756</v>
      </c>
    </row>
    <row r="4" spans="1:3" x14ac:dyDescent="0.2">
      <c r="A4" t="s">
        <v>9</v>
      </c>
      <c r="B4">
        <v>2017</v>
      </c>
      <c r="C4">
        <v>2884169</v>
      </c>
    </row>
    <row r="5" spans="1:3" x14ac:dyDescent="0.2">
      <c r="A5" t="s">
        <v>10</v>
      </c>
      <c r="B5">
        <v>2017</v>
      </c>
      <c r="C5">
        <v>41389189</v>
      </c>
    </row>
    <row r="6" spans="1:3" x14ac:dyDescent="0.2">
      <c r="A6" t="s">
        <v>11</v>
      </c>
      <c r="B6">
        <v>2017</v>
      </c>
      <c r="C6">
        <v>82658409</v>
      </c>
    </row>
    <row r="7" spans="1:3" x14ac:dyDescent="0.2">
      <c r="A7" t="s">
        <v>178</v>
      </c>
      <c r="B7">
        <v>2017</v>
      </c>
      <c r="C7">
        <v>77001</v>
      </c>
    </row>
    <row r="8" spans="1:3" x14ac:dyDescent="0.2">
      <c r="A8" t="s">
        <v>12</v>
      </c>
      <c r="B8">
        <v>2017</v>
      </c>
      <c r="C8">
        <v>29816766</v>
      </c>
    </row>
    <row r="9" spans="1:3" x14ac:dyDescent="0.2">
      <c r="A9" t="s">
        <v>179</v>
      </c>
      <c r="B9">
        <v>2017</v>
      </c>
      <c r="C9">
        <v>14584</v>
      </c>
    </row>
    <row r="10" spans="1:3" x14ac:dyDescent="0.2">
      <c r="A10" t="s">
        <v>13</v>
      </c>
      <c r="B10">
        <v>2017</v>
      </c>
      <c r="C10">
        <v>95426</v>
      </c>
    </row>
    <row r="11" spans="1:3" x14ac:dyDescent="0.2">
      <c r="A11" t="s">
        <v>180</v>
      </c>
      <c r="B11">
        <v>2017</v>
      </c>
      <c r="C11">
        <v>275186</v>
      </c>
    </row>
    <row r="12" spans="1:3" x14ac:dyDescent="0.2">
      <c r="A12" t="s">
        <v>14</v>
      </c>
      <c r="B12">
        <v>2017</v>
      </c>
      <c r="C12">
        <v>33101178.999999996</v>
      </c>
    </row>
    <row r="13" spans="1:3" x14ac:dyDescent="0.2">
      <c r="A13" t="s">
        <v>15</v>
      </c>
      <c r="B13">
        <v>2017</v>
      </c>
      <c r="C13">
        <v>43937140</v>
      </c>
    </row>
    <row r="14" spans="1:3" x14ac:dyDescent="0.2">
      <c r="A14" t="s">
        <v>16</v>
      </c>
      <c r="B14">
        <v>2017</v>
      </c>
      <c r="C14">
        <v>2944791</v>
      </c>
    </row>
    <row r="15" spans="1:3" x14ac:dyDescent="0.2">
      <c r="A15" t="s">
        <v>181</v>
      </c>
      <c r="B15">
        <v>2017</v>
      </c>
      <c r="C15">
        <v>105366</v>
      </c>
    </row>
    <row r="16" spans="1:3" x14ac:dyDescent="0.2">
      <c r="A16" t="s">
        <v>17</v>
      </c>
      <c r="B16">
        <v>2017</v>
      </c>
      <c r="C16">
        <v>24584620</v>
      </c>
    </row>
    <row r="17" spans="1:3" x14ac:dyDescent="0.2">
      <c r="A17" t="s">
        <v>18</v>
      </c>
      <c r="B17">
        <v>2017</v>
      </c>
      <c r="C17">
        <v>8819901</v>
      </c>
    </row>
    <row r="18" spans="1:3" x14ac:dyDescent="0.2">
      <c r="A18" t="s">
        <v>19</v>
      </c>
      <c r="B18">
        <v>2017</v>
      </c>
      <c r="C18">
        <v>9845320</v>
      </c>
    </row>
    <row r="19" spans="1:3" x14ac:dyDescent="0.2">
      <c r="A19" t="s">
        <v>20</v>
      </c>
      <c r="B19">
        <v>2017</v>
      </c>
      <c r="C19">
        <v>381755</v>
      </c>
    </row>
    <row r="20" spans="1:3" x14ac:dyDescent="0.2">
      <c r="A20" t="s">
        <v>182</v>
      </c>
      <c r="B20">
        <v>2017</v>
      </c>
      <c r="C20">
        <v>1494076</v>
      </c>
    </row>
    <row r="21" spans="1:3" x14ac:dyDescent="0.2">
      <c r="A21" t="s">
        <v>21</v>
      </c>
      <c r="B21">
        <v>2017</v>
      </c>
      <c r="C21">
        <v>159685424</v>
      </c>
    </row>
    <row r="22" spans="1:3" x14ac:dyDescent="0.2">
      <c r="A22" t="s">
        <v>22</v>
      </c>
      <c r="B22">
        <v>2017</v>
      </c>
      <c r="C22">
        <v>286232</v>
      </c>
    </row>
    <row r="23" spans="1:3" x14ac:dyDescent="0.2">
      <c r="A23" t="s">
        <v>23</v>
      </c>
      <c r="B23">
        <v>2017</v>
      </c>
      <c r="C23">
        <v>9450231</v>
      </c>
    </row>
    <row r="24" spans="1:3" x14ac:dyDescent="0.2">
      <c r="A24" t="s">
        <v>24</v>
      </c>
      <c r="B24">
        <v>2017</v>
      </c>
      <c r="C24">
        <v>11419748</v>
      </c>
    </row>
    <row r="25" spans="1:3" x14ac:dyDescent="0.2">
      <c r="A25" t="s">
        <v>25</v>
      </c>
      <c r="B25">
        <v>2017</v>
      </c>
      <c r="C25">
        <v>375769</v>
      </c>
    </row>
    <row r="26" spans="1:3" x14ac:dyDescent="0.2">
      <c r="A26" t="s">
        <v>26</v>
      </c>
      <c r="B26">
        <v>2017</v>
      </c>
      <c r="C26">
        <v>11175198</v>
      </c>
    </row>
    <row r="27" spans="1:3" x14ac:dyDescent="0.2">
      <c r="A27" t="s">
        <v>183</v>
      </c>
      <c r="B27">
        <v>2017</v>
      </c>
      <c r="C27">
        <v>63049</v>
      </c>
    </row>
    <row r="28" spans="1:3" x14ac:dyDescent="0.2">
      <c r="A28" t="s">
        <v>184</v>
      </c>
      <c r="B28">
        <v>2017</v>
      </c>
      <c r="C28">
        <v>745563</v>
      </c>
    </row>
    <row r="29" spans="1:3" x14ac:dyDescent="0.2">
      <c r="A29" t="s">
        <v>27</v>
      </c>
      <c r="B29">
        <v>2017</v>
      </c>
      <c r="C29">
        <v>11192855</v>
      </c>
    </row>
    <row r="30" spans="1:3" x14ac:dyDescent="0.2">
      <c r="A30" t="s">
        <v>185</v>
      </c>
      <c r="B30">
        <v>2017</v>
      </c>
      <c r="C30">
        <v>25401</v>
      </c>
    </row>
    <row r="31" spans="1:3" x14ac:dyDescent="0.2">
      <c r="A31" t="s">
        <v>28</v>
      </c>
      <c r="B31">
        <v>2017</v>
      </c>
      <c r="C31">
        <v>3351525</v>
      </c>
    </row>
    <row r="32" spans="1:3" x14ac:dyDescent="0.2">
      <c r="A32" t="s">
        <v>29</v>
      </c>
      <c r="B32">
        <v>2017</v>
      </c>
      <c r="C32">
        <v>2205080</v>
      </c>
    </row>
    <row r="33" spans="1:3" x14ac:dyDescent="0.2">
      <c r="A33" t="s">
        <v>30</v>
      </c>
      <c r="B33">
        <v>2017</v>
      </c>
      <c r="C33">
        <v>207833823</v>
      </c>
    </row>
    <row r="34" spans="1:3" x14ac:dyDescent="0.2">
      <c r="A34" t="s">
        <v>186</v>
      </c>
      <c r="B34">
        <v>2017</v>
      </c>
      <c r="C34">
        <v>424473</v>
      </c>
    </row>
    <row r="35" spans="1:3" x14ac:dyDescent="0.2">
      <c r="A35" t="s">
        <v>31</v>
      </c>
      <c r="B35">
        <v>2017</v>
      </c>
      <c r="C35">
        <v>7102444</v>
      </c>
    </row>
    <row r="36" spans="1:3" x14ac:dyDescent="0.2">
      <c r="A36" t="s">
        <v>32</v>
      </c>
      <c r="B36">
        <v>2017</v>
      </c>
      <c r="C36">
        <v>19193234</v>
      </c>
    </row>
    <row r="37" spans="1:3" x14ac:dyDescent="0.2">
      <c r="A37" t="s">
        <v>187</v>
      </c>
      <c r="B37">
        <v>2017</v>
      </c>
      <c r="C37">
        <v>10827019</v>
      </c>
    </row>
    <row r="38" spans="1:3" x14ac:dyDescent="0.2">
      <c r="A38" t="s">
        <v>33</v>
      </c>
      <c r="B38">
        <v>2017</v>
      </c>
      <c r="C38">
        <v>537498</v>
      </c>
    </row>
    <row r="39" spans="1:3" x14ac:dyDescent="0.2">
      <c r="A39" t="s">
        <v>34</v>
      </c>
      <c r="B39">
        <v>2017</v>
      </c>
      <c r="C39">
        <v>16009409</v>
      </c>
    </row>
    <row r="40" spans="1:3" x14ac:dyDescent="0.2">
      <c r="A40" t="s">
        <v>35</v>
      </c>
      <c r="B40">
        <v>2017</v>
      </c>
      <c r="C40">
        <v>24566073</v>
      </c>
    </row>
    <row r="41" spans="1:3" x14ac:dyDescent="0.2">
      <c r="A41" t="s">
        <v>36</v>
      </c>
      <c r="B41">
        <v>2017</v>
      </c>
      <c r="C41">
        <v>36732095</v>
      </c>
    </row>
    <row r="42" spans="1:3" x14ac:dyDescent="0.2">
      <c r="A42" t="s">
        <v>37</v>
      </c>
      <c r="B42">
        <v>2017</v>
      </c>
      <c r="C42">
        <v>18470439</v>
      </c>
    </row>
    <row r="43" spans="1:3" x14ac:dyDescent="0.2">
      <c r="A43" t="s">
        <v>177</v>
      </c>
      <c r="B43">
        <v>2017</v>
      </c>
      <c r="C43">
        <f>SUM(C44,C45,C46,C47)</f>
        <v>1452625244</v>
      </c>
    </row>
    <row r="44" spans="1:3" x14ac:dyDescent="0.2">
      <c r="A44" t="s">
        <v>38</v>
      </c>
      <c r="B44">
        <v>2017</v>
      </c>
      <c r="C44">
        <v>7306322</v>
      </c>
    </row>
    <row r="45" spans="1:3" x14ac:dyDescent="0.2">
      <c r="A45" t="s">
        <v>39</v>
      </c>
      <c r="B45">
        <v>2017</v>
      </c>
      <c r="C45">
        <v>622585</v>
      </c>
    </row>
    <row r="46" spans="1:3" x14ac:dyDescent="0.2">
      <c r="A46" t="s">
        <v>40</v>
      </c>
      <c r="B46">
        <v>2017</v>
      </c>
      <c r="C46">
        <v>1421021791</v>
      </c>
    </row>
    <row r="47" spans="1:3" x14ac:dyDescent="0.2">
      <c r="A47" t="s">
        <v>41</v>
      </c>
      <c r="B47">
        <v>2017</v>
      </c>
      <c r="C47">
        <v>23674546</v>
      </c>
    </row>
    <row r="48" spans="1:3" x14ac:dyDescent="0.2">
      <c r="A48" t="s">
        <v>42</v>
      </c>
      <c r="B48">
        <v>2017</v>
      </c>
      <c r="C48">
        <v>1179678</v>
      </c>
    </row>
    <row r="49" spans="1:3" x14ac:dyDescent="0.2">
      <c r="A49" t="s">
        <v>43</v>
      </c>
      <c r="B49">
        <v>2017</v>
      </c>
      <c r="C49">
        <v>48909839</v>
      </c>
    </row>
    <row r="50" spans="1:3" x14ac:dyDescent="0.2">
      <c r="A50" t="s">
        <v>188</v>
      </c>
      <c r="B50">
        <v>2017</v>
      </c>
      <c r="C50">
        <v>813892</v>
      </c>
    </row>
    <row r="51" spans="1:3" x14ac:dyDescent="0.2">
      <c r="A51" t="s">
        <v>44</v>
      </c>
      <c r="B51">
        <v>2017</v>
      </c>
      <c r="C51">
        <v>5110695</v>
      </c>
    </row>
    <row r="52" spans="1:3" x14ac:dyDescent="0.2">
      <c r="A52" t="s">
        <v>45</v>
      </c>
      <c r="B52">
        <v>2017</v>
      </c>
      <c r="C52">
        <v>4949954</v>
      </c>
    </row>
    <row r="53" spans="1:3" x14ac:dyDescent="0.2">
      <c r="A53" t="s">
        <v>46</v>
      </c>
      <c r="B53">
        <v>2017</v>
      </c>
      <c r="C53">
        <v>24437470</v>
      </c>
    </row>
    <row r="54" spans="1:3" x14ac:dyDescent="0.2">
      <c r="A54" t="s">
        <v>47</v>
      </c>
      <c r="B54">
        <v>2017</v>
      </c>
      <c r="C54">
        <v>4182857</v>
      </c>
    </row>
    <row r="55" spans="1:3" x14ac:dyDescent="0.2">
      <c r="A55" t="s">
        <v>48</v>
      </c>
      <c r="B55">
        <v>2017</v>
      </c>
      <c r="C55">
        <v>11339254</v>
      </c>
    </row>
    <row r="56" spans="1:3" x14ac:dyDescent="0.2">
      <c r="A56" t="s">
        <v>189</v>
      </c>
      <c r="B56">
        <v>2017</v>
      </c>
      <c r="C56">
        <v>161997</v>
      </c>
    </row>
    <row r="57" spans="1:3" x14ac:dyDescent="0.2">
      <c r="A57" t="s">
        <v>49</v>
      </c>
      <c r="B57">
        <v>2017</v>
      </c>
      <c r="C57">
        <v>5732274</v>
      </c>
    </row>
    <row r="58" spans="1:3" x14ac:dyDescent="0.2">
      <c r="A58" t="s">
        <v>50</v>
      </c>
      <c r="B58">
        <v>2017</v>
      </c>
      <c r="C58">
        <v>944099</v>
      </c>
    </row>
    <row r="59" spans="1:3" x14ac:dyDescent="0.2">
      <c r="A59" t="s">
        <v>51</v>
      </c>
      <c r="B59">
        <v>2017</v>
      </c>
      <c r="C59">
        <v>71458</v>
      </c>
    </row>
    <row r="60" spans="1:3" x14ac:dyDescent="0.2">
      <c r="A60" t="s">
        <v>52</v>
      </c>
      <c r="B60">
        <v>2017</v>
      </c>
      <c r="C60">
        <v>96442591</v>
      </c>
    </row>
    <row r="61" spans="1:3" x14ac:dyDescent="0.2">
      <c r="A61" t="s">
        <v>53</v>
      </c>
      <c r="B61">
        <v>2017</v>
      </c>
      <c r="C61">
        <v>6388126</v>
      </c>
    </row>
    <row r="62" spans="1:3" x14ac:dyDescent="0.2">
      <c r="A62" t="s">
        <v>54</v>
      </c>
      <c r="B62">
        <v>2017</v>
      </c>
      <c r="C62">
        <v>9487203</v>
      </c>
    </row>
    <row r="63" spans="1:3" x14ac:dyDescent="0.2">
      <c r="A63" t="s">
        <v>55</v>
      </c>
      <c r="B63">
        <v>2017</v>
      </c>
      <c r="C63">
        <v>16785361</v>
      </c>
    </row>
    <row r="64" spans="1:3" x14ac:dyDescent="0.2">
      <c r="A64" t="s">
        <v>190</v>
      </c>
      <c r="B64">
        <v>2017</v>
      </c>
      <c r="C64">
        <v>3412893</v>
      </c>
    </row>
    <row r="65" spans="1:3" x14ac:dyDescent="0.2">
      <c r="A65" t="s">
        <v>56</v>
      </c>
      <c r="B65">
        <v>2017</v>
      </c>
      <c r="C65">
        <v>46647428</v>
      </c>
    </row>
    <row r="66" spans="1:3" x14ac:dyDescent="0.2">
      <c r="A66" t="s">
        <v>57</v>
      </c>
      <c r="B66">
        <v>2017</v>
      </c>
      <c r="C66">
        <v>1319390</v>
      </c>
    </row>
    <row r="67" spans="1:3" x14ac:dyDescent="0.2">
      <c r="A67" t="s">
        <v>58</v>
      </c>
      <c r="B67">
        <v>2017</v>
      </c>
      <c r="C67">
        <v>1124805</v>
      </c>
    </row>
    <row r="68" spans="1:3" x14ac:dyDescent="0.2">
      <c r="A68" t="s">
        <v>59</v>
      </c>
      <c r="B68">
        <v>2017</v>
      </c>
      <c r="C68">
        <v>325084756</v>
      </c>
    </row>
    <row r="69" spans="1:3" x14ac:dyDescent="0.2">
      <c r="A69" t="s">
        <v>60</v>
      </c>
      <c r="B69">
        <v>2017</v>
      </c>
      <c r="C69">
        <v>106399924</v>
      </c>
    </row>
    <row r="70" spans="1:3" x14ac:dyDescent="0.2">
      <c r="A70" t="s">
        <v>61</v>
      </c>
      <c r="B70">
        <v>2017</v>
      </c>
      <c r="C70">
        <v>145530082</v>
      </c>
    </row>
    <row r="71" spans="1:3" x14ac:dyDescent="0.2">
      <c r="A71" t="s">
        <v>62</v>
      </c>
      <c r="B71">
        <v>2017</v>
      </c>
      <c r="C71">
        <v>877459</v>
      </c>
    </row>
    <row r="72" spans="1:3" x14ac:dyDescent="0.2">
      <c r="A72" t="s">
        <v>63</v>
      </c>
      <c r="B72">
        <v>2017</v>
      </c>
      <c r="C72">
        <v>5511371</v>
      </c>
    </row>
    <row r="73" spans="1:3" x14ac:dyDescent="0.2">
      <c r="A73" t="s">
        <v>64</v>
      </c>
      <c r="B73">
        <v>2017</v>
      </c>
      <c r="C73">
        <v>64842509</v>
      </c>
    </row>
    <row r="74" spans="1:3" x14ac:dyDescent="0.2">
      <c r="A74" t="s">
        <v>65</v>
      </c>
      <c r="B74">
        <v>2017</v>
      </c>
      <c r="C74">
        <v>2064822.9999999998</v>
      </c>
    </row>
    <row r="75" spans="1:3" x14ac:dyDescent="0.2">
      <c r="A75" t="s">
        <v>66</v>
      </c>
      <c r="B75">
        <v>2017</v>
      </c>
      <c r="C75">
        <v>2213889</v>
      </c>
    </row>
    <row r="76" spans="1:3" x14ac:dyDescent="0.2">
      <c r="A76" t="s">
        <v>67</v>
      </c>
      <c r="B76">
        <v>2017</v>
      </c>
      <c r="C76">
        <v>4008716</v>
      </c>
    </row>
    <row r="77" spans="1:3" x14ac:dyDescent="0.2">
      <c r="A77" t="s">
        <v>68</v>
      </c>
      <c r="B77">
        <v>2017</v>
      </c>
      <c r="C77">
        <v>29121465</v>
      </c>
    </row>
    <row r="78" spans="1:3" x14ac:dyDescent="0.2">
      <c r="A78" t="s">
        <v>191</v>
      </c>
      <c r="B78">
        <v>2017</v>
      </c>
      <c r="C78">
        <v>33728</v>
      </c>
    </row>
    <row r="79" spans="1:3" x14ac:dyDescent="0.2">
      <c r="A79" t="s">
        <v>69</v>
      </c>
      <c r="B79">
        <v>2017</v>
      </c>
      <c r="C79">
        <v>10569450</v>
      </c>
    </row>
    <row r="80" spans="1:3" x14ac:dyDescent="0.2">
      <c r="A80" t="s">
        <v>70</v>
      </c>
      <c r="B80">
        <v>2017</v>
      </c>
      <c r="C80">
        <v>110874</v>
      </c>
    </row>
    <row r="81" spans="1:3" x14ac:dyDescent="0.2">
      <c r="A81" t="s">
        <v>192</v>
      </c>
      <c r="B81">
        <v>2017</v>
      </c>
      <c r="C81">
        <v>56481</v>
      </c>
    </row>
    <row r="82" spans="1:3" x14ac:dyDescent="0.2">
      <c r="A82" t="s">
        <v>193</v>
      </c>
      <c r="B82">
        <v>2017</v>
      </c>
      <c r="C82">
        <v>399672</v>
      </c>
    </row>
    <row r="83" spans="1:3" x14ac:dyDescent="0.2">
      <c r="A83" t="s">
        <v>194</v>
      </c>
      <c r="B83">
        <v>2017</v>
      </c>
      <c r="C83">
        <v>164281</v>
      </c>
    </row>
    <row r="84" spans="1:3" x14ac:dyDescent="0.2">
      <c r="A84" t="s">
        <v>71</v>
      </c>
      <c r="B84">
        <v>2017</v>
      </c>
      <c r="C84">
        <v>16914970</v>
      </c>
    </row>
    <row r="85" spans="1:3" x14ac:dyDescent="0.2">
      <c r="A85" t="s">
        <v>72</v>
      </c>
      <c r="B85">
        <v>2017</v>
      </c>
      <c r="C85">
        <v>12067519</v>
      </c>
    </row>
    <row r="86" spans="1:3" x14ac:dyDescent="0.2">
      <c r="A86" t="s">
        <v>195</v>
      </c>
      <c r="B86">
        <v>2017</v>
      </c>
      <c r="C86">
        <v>1262002</v>
      </c>
    </row>
    <row r="87" spans="1:3" x14ac:dyDescent="0.2">
      <c r="A87" t="s">
        <v>73</v>
      </c>
      <c r="B87">
        <v>2017</v>
      </c>
      <c r="C87">
        <v>1828145</v>
      </c>
    </row>
    <row r="88" spans="1:3" x14ac:dyDescent="0.2">
      <c r="A88" t="s">
        <v>74</v>
      </c>
      <c r="B88">
        <v>2017</v>
      </c>
      <c r="C88">
        <v>775222</v>
      </c>
    </row>
    <row r="89" spans="1:3" x14ac:dyDescent="0.2">
      <c r="A89" t="s">
        <v>196</v>
      </c>
      <c r="B89">
        <v>2017</v>
      </c>
      <c r="C89">
        <v>275191</v>
      </c>
    </row>
    <row r="90" spans="1:3" x14ac:dyDescent="0.2">
      <c r="A90" t="s">
        <v>75</v>
      </c>
      <c r="B90">
        <v>2017</v>
      </c>
      <c r="C90">
        <v>10982366</v>
      </c>
    </row>
    <row r="91" spans="1:3" x14ac:dyDescent="0.2">
      <c r="A91" t="s">
        <v>76</v>
      </c>
      <c r="B91">
        <v>2017</v>
      </c>
      <c r="C91">
        <v>9429013</v>
      </c>
    </row>
    <row r="92" spans="1:3" x14ac:dyDescent="0.2">
      <c r="A92" t="s">
        <v>77</v>
      </c>
      <c r="B92">
        <v>2017</v>
      </c>
      <c r="C92">
        <v>9729823</v>
      </c>
    </row>
    <row r="93" spans="1:3" x14ac:dyDescent="0.2">
      <c r="A93" t="s">
        <v>197</v>
      </c>
      <c r="B93">
        <v>2017</v>
      </c>
      <c r="C93">
        <v>83598</v>
      </c>
    </row>
    <row r="94" spans="1:3" x14ac:dyDescent="0.2">
      <c r="A94" t="s">
        <v>198</v>
      </c>
      <c r="B94">
        <v>2017</v>
      </c>
      <c r="C94">
        <v>168665</v>
      </c>
    </row>
    <row r="95" spans="1:3" x14ac:dyDescent="0.2">
      <c r="A95" t="s">
        <v>199</v>
      </c>
      <c r="B95">
        <v>2017</v>
      </c>
      <c r="C95">
        <v>63382</v>
      </c>
    </row>
    <row r="96" spans="1:3" x14ac:dyDescent="0.2">
      <c r="A96" t="s">
        <v>200</v>
      </c>
      <c r="B96">
        <v>2017</v>
      </c>
      <c r="C96">
        <v>17507</v>
      </c>
    </row>
    <row r="97" spans="1:3" x14ac:dyDescent="0.2">
      <c r="A97" t="s">
        <v>201</v>
      </c>
      <c r="B97">
        <v>2017</v>
      </c>
      <c r="C97">
        <v>3068</v>
      </c>
    </row>
    <row r="98" spans="1:3" x14ac:dyDescent="0.2">
      <c r="A98" t="s">
        <v>202</v>
      </c>
      <c r="B98">
        <v>2017</v>
      </c>
      <c r="C98">
        <v>48331</v>
      </c>
    </row>
    <row r="99" spans="1:3" x14ac:dyDescent="0.2">
      <c r="A99" t="s">
        <v>203</v>
      </c>
      <c r="B99">
        <v>2017</v>
      </c>
      <c r="C99">
        <v>56562</v>
      </c>
    </row>
    <row r="100" spans="1:3" x14ac:dyDescent="0.2">
      <c r="A100" t="s">
        <v>204</v>
      </c>
      <c r="B100">
        <v>2017</v>
      </c>
      <c r="C100">
        <v>58058</v>
      </c>
    </row>
    <row r="101" spans="1:3" x14ac:dyDescent="0.2">
      <c r="A101" t="s">
        <v>78</v>
      </c>
      <c r="B101">
        <v>2017</v>
      </c>
      <c r="C101">
        <v>636039</v>
      </c>
    </row>
    <row r="102" spans="1:3" x14ac:dyDescent="0.2">
      <c r="A102" t="s">
        <v>205</v>
      </c>
      <c r="B102">
        <v>2017</v>
      </c>
      <c r="C102">
        <v>37115</v>
      </c>
    </row>
    <row r="103" spans="1:3" x14ac:dyDescent="0.2">
      <c r="A103" t="s">
        <v>206</v>
      </c>
      <c r="B103">
        <v>2017</v>
      </c>
      <c r="C103">
        <v>104751</v>
      </c>
    </row>
    <row r="104" spans="1:3" x14ac:dyDescent="0.2">
      <c r="A104" t="s">
        <v>207</v>
      </c>
      <c r="B104">
        <v>2017</v>
      </c>
      <c r="C104">
        <v>29577</v>
      </c>
    </row>
    <row r="105" spans="1:3" x14ac:dyDescent="0.2">
      <c r="A105" t="s">
        <v>208</v>
      </c>
      <c r="B105">
        <v>2017</v>
      </c>
      <c r="C105">
        <v>11900</v>
      </c>
    </row>
    <row r="106" spans="1:3" x14ac:dyDescent="0.2">
      <c r="A106" t="s">
        <v>79</v>
      </c>
      <c r="B106">
        <v>2017</v>
      </c>
      <c r="C106">
        <v>1338676785</v>
      </c>
    </row>
    <row r="107" spans="1:3" x14ac:dyDescent="0.2">
      <c r="A107" t="s">
        <v>80</v>
      </c>
      <c r="B107">
        <v>2017</v>
      </c>
      <c r="C107">
        <v>264650963</v>
      </c>
    </row>
    <row r="108" spans="1:3" x14ac:dyDescent="0.2">
      <c r="A108" t="s">
        <v>81</v>
      </c>
      <c r="B108">
        <v>2017</v>
      </c>
      <c r="C108">
        <v>80673883</v>
      </c>
    </row>
    <row r="109" spans="1:3" x14ac:dyDescent="0.2">
      <c r="A109" t="s">
        <v>82</v>
      </c>
      <c r="B109">
        <v>2017</v>
      </c>
      <c r="C109">
        <v>37552781</v>
      </c>
    </row>
    <row r="110" spans="1:3" x14ac:dyDescent="0.2">
      <c r="A110" t="s">
        <v>83</v>
      </c>
      <c r="B110">
        <v>2017</v>
      </c>
      <c r="C110">
        <v>4753279</v>
      </c>
    </row>
    <row r="111" spans="1:3" x14ac:dyDescent="0.2">
      <c r="A111" t="s">
        <v>84</v>
      </c>
      <c r="B111">
        <v>2017</v>
      </c>
      <c r="C111">
        <v>334393</v>
      </c>
    </row>
    <row r="112" spans="1:3" x14ac:dyDescent="0.2">
      <c r="A112" t="s">
        <v>85</v>
      </c>
      <c r="B112">
        <v>2017</v>
      </c>
      <c r="C112">
        <v>8243848</v>
      </c>
    </row>
    <row r="113" spans="1:3" x14ac:dyDescent="0.2">
      <c r="A113" t="s">
        <v>86</v>
      </c>
      <c r="B113">
        <v>2017</v>
      </c>
      <c r="C113">
        <v>60673701</v>
      </c>
    </row>
    <row r="114" spans="1:3" x14ac:dyDescent="0.2">
      <c r="A114" t="s">
        <v>87</v>
      </c>
      <c r="B114">
        <v>2017</v>
      </c>
      <c r="C114">
        <v>2920848</v>
      </c>
    </row>
    <row r="115" spans="1:3" x14ac:dyDescent="0.2">
      <c r="A115" t="s">
        <v>88</v>
      </c>
      <c r="B115">
        <v>2017</v>
      </c>
      <c r="C115">
        <v>127502725</v>
      </c>
    </row>
    <row r="116" spans="1:3" x14ac:dyDescent="0.2">
      <c r="A116" t="s">
        <v>89</v>
      </c>
      <c r="B116">
        <v>2017</v>
      </c>
      <c r="C116">
        <v>9785843</v>
      </c>
    </row>
    <row r="117" spans="1:3" x14ac:dyDescent="0.2">
      <c r="A117" t="s">
        <v>90</v>
      </c>
      <c r="B117">
        <v>2017</v>
      </c>
      <c r="C117">
        <v>18080019</v>
      </c>
    </row>
    <row r="118" spans="1:3" x14ac:dyDescent="0.2">
      <c r="A118" t="s">
        <v>91</v>
      </c>
      <c r="B118">
        <v>2017</v>
      </c>
      <c r="C118">
        <v>50221142</v>
      </c>
    </row>
    <row r="119" spans="1:3" x14ac:dyDescent="0.2">
      <c r="A119" t="s">
        <v>92</v>
      </c>
      <c r="B119">
        <v>2017</v>
      </c>
      <c r="C119">
        <v>6189733</v>
      </c>
    </row>
    <row r="120" spans="1:3" x14ac:dyDescent="0.2">
      <c r="A120" t="s">
        <v>93</v>
      </c>
      <c r="B120">
        <v>2017</v>
      </c>
      <c r="C120">
        <v>114158</v>
      </c>
    </row>
    <row r="121" spans="1:3" x14ac:dyDescent="0.2">
      <c r="A121" t="s">
        <v>94</v>
      </c>
      <c r="B121">
        <v>2017</v>
      </c>
      <c r="C121">
        <v>4056099</v>
      </c>
    </row>
    <row r="122" spans="1:3" x14ac:dyDescent="0.2">
      <c r="A122" t="s">
        <v>95</v>
      </c>
      <c r="B122">
        <v>2017</v>
      </c>
      <c r="C122">
        <v>2091534</v>
      </c>
    </row>
    <row r="123" spans="1:3" x14ac:dyDescent="0.2">
      <c r="A123" t="s">
        <v>96</v>
      </c>
      <c r="B123">
        <v>2017</v>
      </c>
      <c r="C123">
        <v>1951097</v>
      </c>
    </row>
    <row r="124" spans="1:3" x14ac:dyDescent="0.2">
      <c r="A124" t="s">
        <v>97</v>
      </c>
      <c r="B124">
        <v>2017</v>
      </c>
      <c r="C124">
        <v>6819373</v>
      </c>
    </row>
    <row r="125" spans="1:3" x14ac:dyDescent="0.2">
      <c r="A125" t="s">
        <v>98</v>
      </c>
      <c r="B125">
        <v>2017</v>
      </c>
      <c r="C125">
        <v>4702226</v>
      </c>
    </row>
    <row r="126" spans="1:3" x14ac:dyDescent="0.2">
      <c r="A126" t="s">
        <v>209</v>
      </c>
      <c r="B126">
        <v>2017</v>
      </c>
      <c r="C126">
        <v>6580724</v>
      </c>
    </row>
    <row r="127" spans="1:3" x14ac:dyDescent="0.2">
      <c r="A127" t="s">
        <v>210</v>
      </c>
      <c r="B127">
        <v>2017</v>
      </c>
      <c r="C127">
        <v>37800</v>
      </c>
    </row>
    <row r="128" spans="1:3" x14ac:dyDescent="0.2">
      <c r="A128" t="s">
        <v>99</v>
      </c>
      <c r="B128">
        <v>2017</v>
      </c>
      <c r="C128">
        <v>2845414</v>
      </c>
    </row>
    <row r="129" spans="1:3" x14ac:dyDescent="0.2">
      <c r="A129" t="s">
        <v>100</v>
      </c>
      <c r="B129">
        <v>2017</v>
      </c>
      <c r="C129">
        <v>591910</v>
      </c>
    </row>
    <row r="130" spans="1:3" x14ac:dyDescent="0.2">
      <c r="A130" t="s">
        <v>101</v>
      </c>
      <c r="B130">
        <v>2017</v>
      </c>
      <c r="C130">
        <v>2081996</v>
      </c>
    </row>
    <row r="131" spans="1:3" x14ac:dyDescent="0.2">
      <c r="A131" t="s">
        <v>102</v>
      </c>
      <c r="B131">
        <v>2017</v>
      </c>
      <c r="C131">
        <v>25570512</v>
      </c>
    </row>
    <row r="132" spans="1:3" x14ac:dyDescent="0.2">
      <c r="A132" t="s">
        <v>103</v>
      </c>
      <c r="B132">
        <v>2017</v>
      </c>
      <c r="C132">
        <v>31104646</v>
      </c>
    </row>
    <row r="133" spans="1:3" x14ac:dyDescent="0.2">
      <c r="A133" t="s">
        <v>104</v>
      </c>
      <c r="B133">
        <v>2017</v>
      </c>
      <c r="C133">
        <v>17670196</v>
      </c>
    </row>
    <row r="134" spans="1:3" x14ac:dyDescent="0.2">
      <c r="A134" t="s">
        <v>105</v>
      </c>
      <c r="B134">
        <v>2017</v>
      </c>
      <c r="C134">
        <v>496402</v>
      </c>
    </row>
    <row r="135" spans="1:3" x14ac:dyDescent="0.2">
      <c r="A135" t="s">
        <v>106</v>
      </c>
      <c r="B135">
        <v>2017</v>
      </c>
      <c r="C135">
        <v>18512430</v>
      </c>
    </row>
    <row r="136" spans="1:3" x14ac:dyDescent="0.2">
      <c r="A136" t="s">
        <v>107</v>
      </c>
      <c r="B136">
        <v>2017</v>
      </c>
      <c r="C136">
        <v>437933</v>
      </c>
    </row>
    <row r="137" spans="1:3" x14ac:dyDescent="0.2">
      <c r="A137" t="s">
        <v>108</v>
      </c>
      <c r="B137">
        <v>2017</v>
      </c>
      <c r="C137">
        <v>35581255</v>
      </c>
    </row>
    <row r="138" spans="1:3" x14ac:dyDescent="0.2">
      <c r="A138" t="s">
        <v>211</v>
      </c>
      <c r="B138">
        <v>2017</v>
      </c>
      <c r="C138">
        <v>375948</v>
      </c>
    </row>
    <row r="139" spans="1:3" x14ac:dyDescent="0.2">
      <c r="A139" t="s">
        <v>109</v>
      </c>
      <c r="B139">
        <v>2017</v>
      </c>
      <c r="C139">
        <v>1264499</v>
      </c>
    </row>
    <row r="140" spans="1:3" x14ac:dyDescent="0.2">
      <c r="A140" t="s">
        <v>110</v>
      </c>
      <c r="B140">
        <v>2017</v>
      </c>
      <c r="C140">
        <v>4282570</v>
      </c>
    </row>
    <row r="141" spans="1:3" x14ac:dyDescent="0.2">
      <c r="A141" t="s">
        <v>212</v>
      </c>
      <c r="B141">
        <v>2017</v>
      </c>
      <c r="C141">
        <v>252957</v>
      </c>
    </row>
    <row r="142" spans="1:3" x14ac:dyDescent="0.2">
      <c r="A142" t="s">
        <v>111</v>
      </c>
      <c r="B142">
        <v>2017</v>
      </c>
      <c r="C142">
        <v>124777324</v>
      </c>
    </row>
    <row r="143" spans="1:3" x14ac:dyDescent="0.2">
      <c r="A143" t="s">
        <v>213</v>
      </c>
      <c r="B143">
        <v>2017</v>
      </c>
      <c r="C143">
        <v>111459</v>
      </c>
    </row>
    <row r="144" spans="1:3" x14ac:dyDescent="0.2">
      <c r="A144" t="s">
        <v>214</v>
      </c>
      <c r="B144">
        <v>2017</v>
      </c>
      <c r="C144">
        <v>38392</v>
      </c>
    </row>
    <row r="145" spans="1:3" x14ac:dyDescent="0.2">
      <c r="A145" t="s">
        <v>112</v>
      </c>
      <c r="B145">
        <v>2017</v>
      </c>
      <c r="C145">
        <v>3113786</v>
      </c>
    </row>
    <row r="146" spans="1:3" x14ac:dyDescent="0.2">
      <c r="A146" t="s">
        <v>113</v>
      </c>
      <c r="B146">
        <v>2017</v>
      </c>
      <c r="C146">
        <v>627563</v>
      </c>
    </row>
    <row r="147" spans="1:3" x14ac:dyDescent="0.2">
      <c r="A147" t="s">
        <v>215</v>
      </c>
      <c r="B147">
        <v>2017</v>
      </c>
      <c r="C147">
        <v>4984</v>
      </c>
    </row>
    <row r="148" spans="1:3" x14ac:dyDescent="0.2">
      <c r="A148" t="s">
        <v>114</v>
      </c>
      <c r="B148">
        <v>2017</v>
      </c>
      <c r="C148">
        <v>28649018</v>
      </c>
    </row>
    <row r="149" spans="1:3" x14ac:dyDescent="0.2">
      <c r="A149" t="s">
        <v>115</v>
      </c>
      <c r="B149">
        <v>2017</v>
      </c>
      <c r="C149">
        <v>53382523</v>
      </c>
    </row>
    <row r="150" spans="1:3" x14ac:dyDescent="0.2">
      <c r="A150" t="s">
        <v>116</v>
      </c>
      <c r="B150">
        <v>2017</v>
      </c>
      <c r="C150">
        <v>2402633</v>
      </c>
    </row>
    <row r="151" spans="1:3" x14ac:dyDescent="0.2">
      <c r="A151" t="s">
        <v>216</v>
      </c>
      <c r="B151">
        <v>2017</v>
      </c>
      <c r="C151">
        <v>10573</v>
      </c>
    </row>
    <row r="152" spans="1:3" x14ac:dyDescent="0.2">
      <c r="A152" t="s">
        <v>117</v>
      </c>
      <c r="B152">
        <v>2017</v>
      </c>
      <c r="C152">
        <v>27632681</v>
      </c>
    </row>
    <row r="153" spans="1:3" x14ac:dyDescent="0.2">
      <c r="A153" t="s">
        <v>118</v>
      </c>
      <c r="B153">
        <v>2017</v>
      </c>
      <c r="C153">
        <v>6384846</v>
      </c>
    </row>
    <row r="154" spans="1:3" x14ac:dyDescent="0.2">
      <c r="A154" t="s">
        <v>119</v>
      </c>
      <c r="B154">
        <v>2017</v>
      </c>
      <c r="C154">
        <v>21602382</v>
      </c>
    </row>
    <row r="155" spans="1:3" x14ac:dyDescent="0.2">
      <c r="A155" t="s">
        <v>120</v>
      </c>
      <c r="B155">
        <v>2017</v>
      </c>
      <c r="C155">
        <v>190873244</v>
      </c>
    </row>
    <row r="156" spans="1:3" x14ac:dyDescent="0.2">
      <c r="A156" t="s">
        <v>217</v>
      </c>
      <c r="B156">
        <v>2017</v>
      </c>
      <c r="C156">
        <v>1609</v>
      </c>
    </row>
    <row r="157" spans="1:3" x14ac:dyDescent="0.2">
      <c r="A157" t="s">
        <v>121</v>
      </c>
      <c r="B157">
        <v>2017</v>
      </c>
      <c r="C157">
        <v>5296326</v>
      </c>
    </row>
    <row r="158" spans="1:3" x14ac:dyDescent="0.2">
      <c r="A158" t="s">
        <v>122</v>
      </c>
      <c r="B158">
        <v>2017</v>
      </c>
      <c r="C158">
        <v>277150</v>
      </c>
    </row>
    <row r="159" spans="1:3" x14ac:dyDescent="0.2">
      <c r="A159" t="s">
        <v>123</v>
      </c>
      <c r="B159">
        <v>2017</v>
      </c>
      <c r="C159">
        <v>4702034</v>
      </c>
    </row>
    <row r="160" spans="1:3" x14ac:dyDescent="0.2">
      <c r="A160" t="s">
        <v>124</v>
      </c>
      <c r="B160">
        <v>2017</v>
      </c>
      <c r="C160">
        <v>4665928</v>
      </c>
    </row>
    <row r="161" spans="1:3" x14ac:dyDescent="0.2">
      <c r="A161" t="s">
        <v>125</v>
      </c>
      <c r="B161">
        <v>2017</v>
      </c>
      <c r="C161">
        <v>41166588</v>
      </c>
    </row>
    <row r="162" spans="1:3" x14ac:dyDescent="0.2">
      <c r="A162" t="s">
        <v>218</v>
      </c>
      <c r="B162">
        <v>2017</v>
      </c>
      <c r="C162">
        <v>31959785</v>
      </c>
    </row>
    <row r="163" spans="1:3" x14ac:dyDescent="0.2">
      <c r="A163" t="s">
        <v>126</v>
      </c>
      <c r="B163">
        <v>2017</v>
      </c>
      <c r="C163">
        <v>207906209</v>
      </c>
    </row>
    <row r="164" spans="1:3" x14ac:dyDescent="0.2">
      <c r="A164" t="s">
        <v>219</v>
      </c>
      <c r="B164">
        <v>2017</v>
      </c>
      <c r="C164">
        <v>17808</v>
      </c>
    </row>
    <row r="165" spans="1:3" x14ac:dyDescent="0.2">
      <c r="A165" t="s">
        <v>220</v>
      </c>
      <c r="B165">
        <v>2017</v>
      </c>
      <c r="C165">
        <v>4747227</v>
      </c>
    </row>
    <row r="166" spans="1:3" x14ac:dyDescent="0.2">
      <c r="A166" t="s">
        <v>127</v>
      </c>
      <c r="B166">
        <v>2017</v>
      </c>
      <c r="C166">
        <v>4106769</v>
      </c>
    </row>
    <row r="167" spans="1:3" x14ac:dyDescent="0.2">
      <c r="A167" t="s">
        <v>221</v>
      </c>
      <c r="B167">
        <v>2017</v>
      </c>
      <c r="C167">
        <v>8438036</v>
      </c>
    </row>
    <row r="168" spans="1:3" x14ac:dyDescent="0.2">
      <c r="A168" t="s">
        <v>128</v>
      </c>
      <c r="B168">
        <v>2017</v>
      </c>
      <c r="C168">
        <v>6867061</v>
      </c>
    </row>
    <row r="169" spans="1:3" x14ac:dyDescent="0.2">
      <c r="A169" t="s">
        <v>129</v>
      </c>
      <c r="B169">
        <v>2017</v>
      </c>
      <c r="C169">
        <v>17021347</v>
      </c>
    </row>
    <row r="170" spans="1:3" x14ac:dyDescent="0.2">
      <c r="A170" t="s">
        <v>130</v>
      </c>
      <c r="B170">
        <v>2017</v>
      </c>
      <c r="C170">
        <v>31444298</v>
      </c>
    </row>
    <row r="171" spans="1:3" x14ac:dyDescent="0.2">
      <c r="A171" t="s">
        <v>131</v>
      </c>
      <c r="B171">
        <v>2017</v>
      </c>
      <c r="C171">
        <v>105172925</v>
      </c>
    </row>
    <row r="172" spans="1:3" x14ac:dyDescent="0.2">
      <c r="A172" t="s">
        <v>132</v>
      </c>
      <c r="B172">
        <v>2017</v>
      </c>
      <c r="C172">
        <v>37953180</v>
      </c>
    </row>
    <row r="173" spans="1:3" x14ac:dyDescent="0.2">
      <c r="A173" t="s">
        <v>133</v>
      </c>
      <c r="B173">
        <v>2017</v>
      </c>
      <c r="C173">
        <v>276102</v>
      </c>
    </row>
    <row r="174" spans="1:3" x14ac:dyDescent="0.2">
      <c r="A174" t="s">
        <v>222</v>
      </c>
      <c r="B174">
        <v>2017</v>
      </c>
      <c r="C174">
        <v>3163667</v>
      </c>
    </row>
    <row r="175" spans="1:3" x14ac:dyDescent="0.2">
      <c r="A175" t="s">
        <v>134</v>
      </c>
      <c r="B175">
        <v>2017</v>
      </c>
      <c r="C175">
        <v>10288527</v>
      </c>
    </row>
    <row r="176" spans="1:3" x14ac:dyDescent="0.2">
      <c r="A176" t="s">
        <v>223</v>
      </c>
      <c r="B176">
        <v>2017</v>
      </c>
      <c r="C176">
        <v>2724728</v>
      </c>
    </row>
    <row r="177" spans="1:3" x14ac:dyDescent="0.2">
      <c r="A177" t="s">
        <v>224</v>
      </c>
      <c r="B177">
        <v>2017</v>
      </c>
      <c r="C177">
        <v>17095678</v>
      </c>
    </row>
    <row r="178" spans="1:3" x14ac:dyDescent="0.2">
      <c r="A178" t="s">
        <v>135</v>
      </c>
      <c r="B178">
        <v>2017</v>
      </c>
      <c r="C178">
        <v>4596023</v>
      </c>
    </row>
    <row r="179" spans="1:3" x14ac:dyDescent="0.2">
      <c r="A179" t="s">
        <v>136</v>
      </c>
      <c r="B179">
        <v>2017</v>
      </c>
      <c r="C179">
        <v>51096415</v>
      </c>
    </row>
    <row r="180" spans="1:3" x14ac:dyDescent="0.2">
      <c r="A180" t="s">
        <v>137</v>
      </c>
      <c r="B180">
        <v>2017</v>
      </c>
      <c r="C180">
        <v>4059684</v>
      </c>
    </row>
    <row r="181" spans="1:3" x14ac:dyDescent="0.2">
      <c r="A181" t="s">
        <v>225</v>
      </c>
      <c r="B181">
        <v>2017</v>
      </c>
      <c r="C181">
        <v>81398764</v>
      </c>
    </row>
    <row r="182" spans="1:3" x14ac:dyDescent="0.2">
      <c r="A182" t="s">
        <v>226</v>
      </c>
      <c r="B182">
        <v>2017</v>
      </c>
      <c r="C182">
        <v>6953035</v>
      </c>
    </row>
    <row r="183" spans="1:3" x14ac:dyDescent="0.2">
      <c r="A183" t="s">
        <v>138</v>
      </c>
      <c r="B183">
        <v>2017</v>
      </c>
      <c r="C183">
        <v>10513104</v>
      </c>
    </row>
    <row r="184" spans="1:3" x14ac:dyDescent="0.2">
      <c r="A184" t="s">
        <v>139</v>
      </c>
      <c r="B184">
        <v>2017</v>
      </c>
      <c r="C184">
        <v>25429825</v>
      </c>
    </row>
    <row r="185" spans="1:3" x14ac:dyDescent="0.2">
      <c r="A185" t="s">
        <v>140</v>
      </c>
      <c r="B185">
        <v>2017</v>
      </c>
      <c r="C185">
        <v>54660339</v>
      </c>
    </row>
    <row r="186" spans="1:3" x14ac:dyDescent="0.2">
      <c r="A186" t="s">
        <v>227</v>
      </c>
      <c r="B186">
        <v>2017</v>
      </c>
      <c r="C186">
        <v>876134</v>
      </c>
    </row>
    <row r="187" spans="1:3" x14ac:dyDescent="0.2">
      <c r="A187" t="s">
        <v>141</v>
      </c>
      <c r="B187">
        <v>2017</v>
      </c>
      <c r="C187">
        <v>19653969</v>
      </c>
    </row>
    <row r="188" spans="1:3" x14ac:dyDescent="0.2">
      <c r="A188" t="s">
        <v>142</v>
      </c>
      <c r="B188">
        <v>2017</v>
      </c>
      <c r="C188">
        <v>66727460.999999993</v>
      </c>
    </row>
    <row r="189" spans="1:3" x14ac:dyDescent="0.2">
      <c r="A189" t="s">
        <v>143</v>
      </c>
      <c r="B189">
        <v>2017</v>
      </c>
      <c r="C189">
        <v>11980961</v>
      </c>
    </row>
    <row r="190" spans="1:3" x14ac:dyDescent="0.2">
      <c r="A190" t="s">
        <v>228</v>
      </c>
      <c r="B190">
        <v>2017</v>
      </c>
      <c r="C190">
        <v>552615</v>
      </c>
    </row>
    <row r="191" spans="1:3" x14ac:dyDescent="0.2">
      <c r="A191" t="s">
        <v>229</v>
      </c>
      <c r="B191">
        <v>2017</v>
      </c>
      <c r="C191">
        <v>9784</v>
      </c>
    </row>
    <row r="192" spans="1:3" x14ac:dyDescent="0.2">
      <c r="A192" t="s">
        <v>230</v>
      </c>
      <c r="B192">
        <v>2017</v>
      </c>
      <c r="C192">
        <v>6008</v>
      </c>
    </row>
    <row r="193" spans="1:3" x14ac:dyDescent="0.2">
      <c r="A193" t="s">
        <v>144</v>
      </c>
      <c r="B193">
        <v>2017</v>
      </c>
      <c r="C193">
        <v>180954</v>
      </c>
    </row>
    <row r="194" spans="1:3" x14ac:dyDescent="0.2">
      <c r="A194" t="s">
        <v>145</v>
      </c>
      <c r="B194">
        <v>2017</v>
      </c>
      <c r="C194">
        <v>52045</v>
      </c>
    </row>
    <row r="195" spans="1:3" x14ac:dyDescent="0.2">
      <c r="A195" t="s">
        <v>231</v>
      </c>
      <c r="B195">
        <v>2017</v>
      </c>
      <c r="C195">
        <v>33671</v>
      </c>
    </row>
    <row r="196" spans="1:3" x14ac:dyDescent="0.2">
      <c r="A196" t="s">
        <v>232</v>
      </c>
      <c r="B196">
        <v>2017</v>
      </c>
      <c r="C196">
        <v>36560</v>
      </c>
    </row>
    <row r="197" spans="1:3" x14ac:dyDescent="0.2">
      <c r="A197" t="s">
        <v>233</v>
      </c>
      <c r="B197">
        <v>2017</v>
      </c>
      <c r="C197">
        <v>5887</v>
      </c>
    </row>
    <row r="198" spans="1:3" x14ac:dyDescent="0.2">
      <c r="A198" t="s">
        <v>234</v>
      </c>
      <c r="B198">
        <v>2017</v>
      </c>
      <c r="C198">
        <v>793</v>
      </c>
    </row>
    <row r="199" spans="1:3" x14ac:dyDescent="0.2">
      <c r="A199" t="s">
        <v>146</v>
      </c>
      <c r="B199">
        <v>2017</v>
      </c>
      <c r="C199">
        <v>109827</v>
      </c>
    </row>
    <row r="200" spans="1:3" x14ac:dyDescent="0.2">
      <c r="A200" t="s">
        <v>147</v>
      </c>
      <c r="B200">
        <v>2017</v>
      </c>
      <c r="C200">
        <v>195352</v>
      </c>
    </row>
    <row r="201" spans="1:3" x14ac:dyDescent="0.2">
      <c r="A201" t="s">
        <v>235</v>
      </c>
      <c r="B201">
        <v>2017</v>
      </c>
      <c r="C201">
        <v>55620</v>
      </c>
    </row>
    <row r="202" spans="1:3" x14ac:dyDescent="0.2">
      <c r="A202" t="s">
        <v>148</v>
      </c>
      <c r="B202">
        <v>2017</v>
      </c>
      <c r="C202">
        <v>207089</v>
      </c>
    </row>
    <row r="203" spans="1:3" x14ac:dyDescent="0.2">
      <c r="A203" t="s">
        <v>149</v>
      </c>
      <c r="B203">
        <v>2017</v>
      </c>
      <c r="C203">
        <v>15419355</v>
      </c>
    </row>
    <row r="204" spans="1:3" x14ac:dyDescent="0.2">
      <c r="A204" t="s">
        <v>150</v>
      </c>
      <c r="B204">
        <v>2017</v>
      </c>
      <c r="C204">
        <v>8829628</v>
      </c>
    </row>
    <row r="205" spans="1:3" x14ac:dyDescent="0.2">
      <c r="A205" t="s">
        <v>236</v>
      </c>
      <c r="B205">
        <v>2017</v>
      </c>
      <c r="C205">
        <v>96418</v>
      </c>
    </row>
    <row r="206" spans="1:3" x14ac:dyDescent="0.2">
      <c r="A206" t="s">
        <v>151</v>
      </c>
      <c r="B206">
        <v>2017</v>
      </c>
      <c r="C206">
        <v>7488423</v>
      </c>
    </row>
    <row r="207" spans="1:3" x14ac:dyDescent="0.2">
      <c r="A207" t="s">
        <v>237</v>
      </c>
      <c r="B207">
        <v>2017</v>
      </c>
      <c r="C207">
        <v>5708041</v>
      </c>
    </row>
    <row r="208" spans="1:3" x14ac:dyDescent="0.2">
      <c r="A208" t="s">
        <v>238</v>
      </c>
      <c r="B208">
        <v>2017</v>
      </c>
      <c r="C208">
        <v>41444</v>
      </c>
    </row>
    <row r="209" spans="1:3" x14ac:dyDescent="0.2">
      <c r="A209" t="s">
        <v>152</v>
      </c>
      <c r="B209">
        <v>2017</v>
      </c>
      <c r="C209">
        <v>5447900</v>
      </c>
    </row>
    <row r="210" spans="1:3" x14ac:dyDescent="0.2">
      <c r="A210" t="s">
        <v>153</v>
      </c>
      <c r="B210">
        <v>2017</v>
      </c>
      <c r="C210">
        <v>2076393.9999999998</v>
      </c>
    </row>
    <row r="211" spans="1:3" x14ac:dyDescent="0.2">
      <c r="A211" t="s">
        <v>239</v>
      </c>
      <c r="B211">
        <v>2017</v>
      </c>
      <c r="C211">
        <v>14589179</v>
      </c>
    </row>
    <row r="212" spans="1:3" x14ac:dyDescent="0.2">
      <c r="A212" t="s">
        <v>154</v>
      </c>
      <c r="B212">
        <v>2017</v>
      </c>
      <c r="C212">
        <v>40813397</v>
      </c>
    </row>
    <row r="213" spans="1:3" x14ac:dyDescent="0.2">
      <c r="A213" t="s">
        <v>240</v>
      </c>
      <c r="B213">
        <v>2017</v>
      </c>
      <c r="C213">
        <v>10910763</v>
      </c>
    </row>
    <row r="214" spans="1:3" x14ac:dyDescent="0.2">
      <c r="A214" t="s">
        <v>155</v>
      </c>
      <c r="B214">
        <v>2017</v>
      </c>
      <c r="C214">
        <v>21128032</v>
      </c>
    </row>
    <row r="215" spans="1:3" x14ac:dyDescent="0.2">
      <c r="A215" t="s">
        <v>156</v>
      </c>
      <c r="B215">
        <v>2017</v>
      </c>
      <c r="C215">
        <v>9904896</v>
      </c>
    </row>
    <row r="216" spans="1:3" x14ac:dyDescent="0.2">
      <c r="A216" t="s">
        <v>157</v>
      </c>
      <c r="B216">
        <v>2017</v>
      </c>
      <c r="C216">
        <v>8455804</v>
      </c>
    </row>
    <row r="217" spans="1:3" x14ac:dyDescent="0.2">
      <c r="A217" t="s">
        <v>158</v>
      </c>
      <c r="B217">
        <v>2017</v>
      </c>
      <c r="C217">
        <v>570496</v>
      </c>
    </row>
    <row r="218" spans="1:3" x14ac:dyDescent="0.2">
      <c r="A218" t="s">
        <v>159</v>
      </c>
      <c r="B218">
        <v>2017</v>
      </c>
      <c r="C218">
        <v>8880268</v>
      </c>
    </row>
    <row r="219" spans="1:3" x14ac:dyDescent="0.2">
      <c r="A219" t="s">
        <v>160</v>
      </c>
      <c r="B219">
        <v>2017</v>
      </c>
      <c r="C219">
        <v>15016753</v>
      </c>
    </row>
    <row r="220" spans="1:3" x14ac:dyDescent="0.2">
      <c r="A220" t="s">
        <v>161</v>
      </c>
      <c r="B220">
        <v>2017</v>
      </c>
      <c r="C220">
        <v>10641034</v>
      </c>
    </row>
    <row r="221" spans="1:3" x14ac:dyDescent="0.2">
      <c r="A221" t="s">
        <v>162</v>
      </c>
      <c r="B221">
        <v>2017</v>
      </c>
      <c r="C221">
        <v>69209810</v>
      </c>
    </row>
    <row r="222" spans="1:3" x14ac:dyDescent="0.2">
      <c r="A222" t="s">
        <v>163</v>
      </c>
      <c r="B222">
        <v>2017</v>
      </c>
      <c r="C222">
        <v>1243258</v>
      </c>
    </row>
    <row r="223" spans="1:3" x14ac:dyDescent="0.2">
      <c r="A223" t="s">
        <v>164</v>
      </c>
      <c r="B223">
        <v>2017</v>
      </c>
      <c r="C223">
        <v>7698474</v>
      </c>
    </row>
    <row r="224" spans="1:3" x14ac:dyDescent="0.2">
      <c r="A224" t="s">
        <v>241</v>
      </c>
      <c r="B224">
        <v>2017</v>
      </c>
      <c r="C224">
        <v>1300</v>
      </c>
    </row>
    <row r="225" spans="1:3" x14ac:dyDescent="0.2">
      <c r="A225" t="s">
        <v>242</v>
      </c>
      <c r="B225">
        <v>2017</v>
      </c>
      <c r="C225">
        <v>101998</v>
      </c>
    </row>
    <row r="226" spans="1:3" x14ac:dyDescent="0.2">
      <c r="A226" t="s">
        <v>165</v>
      </c>
      <c r="B226">
        <v>2017</v>
      </c>
      <c r="C226">
        <v>1384059</v>
      </c>
    </row>
    <row r="227" spans="1:3" x14ac:dyDescent="0.2">
      <c r="A227" t="s">
        <v>166</v>
      </c>
      <c r="B227">
        <v>2017</v>
      </c>
      <c r="C227">
        <v>11433443</v>
      </c>
    </row>
    <row r="228" spans="1:3" x14ac:dyDescent="0.2">
      <c r="A228" t="s">
        <v>167</v>
      </c>
      <c r="B228">
        <v>2017</v>
      </c>
      <c r="C228">
        <v>5757667</v>
      </c>
    </row>
    <row r="229" spans="1:3" x14ac:dyDescent="0.2">
      <c r="A229" t="s">
        <v>168</v>
      </c>
      <c r="B229">
        <v>2017</v>
      </c>
      <c r="C229">
        <v>81116450</v>
      </c>
    </row>
    <row r="230" spans="1:3" x14ac:dyDescent="0.2">
      <c r="A230" t="s">
        <v>243</v>
      </c>
      <c r="B230">
        <v>2017</v>
      </c>
      <c r="C230">
        <v>11370</v>
      </c>
    </row>
    <row r="231" spans="1:3" x14ac:dyDescent="0.2">
      <c r="A231" t="s">
        <v>169</v>
      </c>
      <c r="B231">
        <v>2017</v>
      </c>
      <c r="C231">
        <v>44487709</v>
      </c>
    </row>
    <row r="232" spans="1:3" x14ac:dyDescent="0.2">
      <c r="A232" t="s">
        <v>170</v>
      </c>
      <c r="B232">
        <v>2017</v>
      </c>
      <c r="C232">
        <v>3436641</v>
      </c>
    </row>
    <row r="233" spans="1:3" x14ac:dyDescent="0.2">
      <c r="A233" t="s">
        <v>171</v>
      </c>
      <c r="B233">
        <v>2017</v>
      </c>
      <c r="C233">
        <v>285510</v>
      </c>
    </row>
    <row r="234" spans="1:3" x14ac:dyDescent="0.2">
      <c r="A234" t="s">
        <v>172</v>
      </c>
      <c r="B234">
        <v>2017</v>
      </c>
      <c r="C234">
        <v>29402484</v>
      </c>
    </row>
    <row r="235" spans="1:3" x14ac:dyDescent="0.2">
      <c r="A235" t="s">
        <v>173</v>
      </c>
      <c r="B235">
        <v>2017</v>
      </c>
      <c r="C235">
        <v>94600648</v>
      </c>
    </row>
    <row r="236" spans="1:3" x14ac:dyDescent="0.2">
      <c r="A236" t="s">
        <v>174</v>
      </c>
      <c r="B236">
        <v>2017</v>
      </c>
      <c r="C236">
        <v>27834819</v>
      </c>
    </row>
    <row r="237" spans="1:3" x14ac:dyDescent="0.2">
      <c r="A237" t="s">
        <v>175</v>
      </c>
      <c r="B237">
        <v>2017</v>
      </c>
      <c r="C237">
        <v>16853599</v>
      </c>
    </row>
    <row r="238" spans="1:3" x14ac:dyDescent="0.2">
      <c r="A238" t="s">
        <v>176</v>
      </c>
      <c r="B238">
        <v>2017</v>
      </c>
      <c r="C238">
        <v>14236595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Feuil4</vt:lpstr>
      <vt:lpstr>Feuil6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Sokhna Signara Gueye</dc:creator>
  <cp:lastModifiedBy>Sokhna Signara Gueye</cp:lastModifiedBy>
  <dcterms:created xsi:type="dcterms:W3CDTF">2023-01-09T06:53:43Z</dcterms:created>
  <dcterms:modified xsi:type="dcterms:W3CDTF">2023-01-09T08:22:17Z</dcterms:modified>
</cp:coreProperties>
</file>