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Tristan/Documents/courses/GeoBio 2021/Pico/picocystis/"/>
    </mc:Choice>
  </mc:AlternateContent>
  <xr:revisionPtr revIDLastSave="0" documentId="13_ncr:1_{0B5D93F5-A995-3D45-9DEB-49975D8746D5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ML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L3" i="1" s="1"/>
  <c r="I4" i="1"/>
  <c r="L4" i="1" s="1"/>
  <c r="I5" i="1"/>
  <c r="L5" i="1" s="1"/>
  <c r="I6" i="1"/>
  <c r="S6" i="1" s="1"/>
  <c r="I7" i="1"/>
  <c r="S7" i="1" s="1"/>
  <c r="I8" i="1"/>
  <c r="L8" i="1" s="1"/>
  <c r="I9" i="1"/>
  <c r="L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L16" i="1" s="1"/>
  <c r="I17" i="1"/>
  <c r="L17" i="1" s="1"/>
  <c r="I18" i="1"/>
  <c r="L18" i="1" s="1"/>
  <c r="I19" i="1"/>
  <c r="S19" i="1" s="1"/>
  <c r="I20" i="1"/>
  <c r="S20" i="1" s="1"/>
  <c r="I21" i="1"/>
  <c r="L21" i="1" s="1"/>
  <c r="I22" i="1"/>
  <c r="L22" i="1" s="1"/>
  <c r="I23" i="1"/>
  <c r="S23" i="1" s="1"/>
  <c r="I24" i="1"/>
  <c r="L24" i="1" s="1"/>
  <c r="I25" i="1"/>
  <c r="L25" i="1" s="1"/>
  <c r="I26" i="1"/>
  <c r="S26" i="1" s="1"/>
  <c r="I27" i="1"/>
  <c r="S27" i="1" s="1"/>
  <c r="I28" i="1"/>
  <c r="S28" i="1" s="1"/>
  <c r="I29" i="1"/>
  <c r="S29" i="1" s="1"/>
  <c r="I30" i="1"/>
  <c r="S30" i="1" s="1"/>
  <c r="I31" i="1"/>
  <c r="S31" i="1" s="1"/>
  <c r="I32" i="1"/>
  <c r="S32" i="1" s="1"/>
  <c r="I33" i="1"/>
  <c r="S33" i="1" s="1"/>
  <c r="I34" i="1"/>
  <c r="S34" i="1" s="1"/>
  <c r="I35" i="1"/>
  <c r="S35" i="1" s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L30" i="1" l="1"/>
  <c r="L26" i="1"/>
  <c r="L20" i="1"/>
  <c r="L14" i="1"/>
  <c r="L10" i="1"/>
  <c r="S22" i="1"/>
  <c r="S18" i="1"/>
  <c r="L29" i="1"/>
  <c r="L23" i="1"/>
  <c r="L19" i="1"/>
  <c r="L13" i="1"/>
  <c r="L7" i="1"/>
  <c r="S25" i="1"/>
  <c r="S21" i="1"/>
  <c r="S17" i="1"/>
  <c r="S9" i="1"/>
  <c r="L28" i="1"/>
  <c r="L12" i="1"/>
  <c r="L6" i="1"/>
  <c r="S24" i="1"/>
  <c r="S16" i="1"/>
  <c r="S8" i="1"/>
  <c r="L31" i="1"/>
  <c r="L27" i="1"/>
  <c r="L15" i="1"/>
  <c r="L11" i="1"/>
  <c r="L2" i="1"/>
</calcChain>
</file>

<file path=xl/sharedStrings.xml><?xml version="1.0" encoding="utf-8"?>
<sst xmlns="http://schemas.openxmlformats.org/spreadsheetml/2006/main" count="408" uniqueCount="76">
  <si>
    <t>Fluoride</t>
  </si>
  <si>
    <t>Acetate</t>
  </si>
  <si>
    <t>Formate</t>
  </si>
  <si>
    <t>Chloride</t>
  </si>
  <si>
    <t>Bromide</t>
  </si>
  <si>
    <t>Nitrate</t>
  </si>
  <si>
    <t>Sulfate</t>
  </si>
  <si>
    <t>Thiosulfate</t>
  </si>
  <si>
    <t>Phosphate</t>
  </si>
  <si>
    <t>Lithium</t>
  </si>
  <si>
    <t>Sodium</t>
  </si>
  <si>
    <t>Ammonium</t>
  </si>
  <si>
    <t>Potassium</t>
  </si>
  <si>
    <t>Magnesium</t>
  </si>
  <si>
    <t>Calcium</t>
  </si>
  <si>
    <t>1A-1</t>
  </si>
  <si>
    <t>n.a.</t>
  </si>
  <si>
    <t>3A-1</t>
  </si>
  <si>
    <t>5A-1</t>
  </si>
  <si>
    <t>7A-1</t>
  </si>
  <si>
    <t>9A-1</t>
  </si>
  <si>
    <t>11A-1</t>
  </si>
  <si>
    <t>2A-1</t>
  </si>
  <si>
    <t>4A-1</t>
  </si>
  <si>
    <t>6A-1</t>
  </si>
  <si>
    <t>8A-1</t>
  </si>
  <si>
    <t>10A-1</t>
  </si>
  <si>
    <t>12A-1</t>
  </si>
  <si>
    <t>1A-2</t>
  </si>
  <si>
    <t>3A-2</t>
  </si>
  <si>
    <t>5A-2</t>
  </si>
  <si>
    <t>7A-2</t>
  </si>
  <si>
    <t>9A-2</t>
  </si>
  <si>
    <t>11A-2</t>
  </si>
  <si>
    <t>2A-2</t>
  </si>
  <si>
    <t>4A-2</t>
  </si>
  <si>
    <t>6A-2</t>
  </si>
  <si>
    <t>8A-2</t>
  </si>
  <si>
    <t>10A-2</t>
  </si>
  <si>
    <t>12A-2</t>
  </si>
  <si>
    <t>1A-0</t>
  </si>
  <si>
    <t>3A-0</t>
  </si>
  <si>
    <t>5A-0</t>
  </si>
  <si>
    <t>7A-0</t>
  </si>
  <si>
    <t>11B-0</t>
  </si>
  <si>
    <t>1A-3</t>
  </si>
  <si>
    <t>3A-3</t>
  </si>
  <si>
    <t>5A-3</t>
  </si>
  <si>
    <t>7A-3</t>
  </si>
  <si>
    <t>9A-3</t>
  </si>
  <si>
    <t>11A-3</t>
  </si>
  <si>
    <t>2A-3</t>
  </si>
  <si>
    <t>4A-3</t>
  </si>
  <si>
    <t>6A-3</t>
  </si>
  <si>
    <t>8A-3</t>
  </si>
  <si>
    <t>10A-3</t>
  </si>
  <si>
    <t>12A-3</t>
  </si>
  <si>
    <t>+ Nitrate</t>
  </si>
  <si>
    <t>+ Ammonium</t>
  </si>
  <si>
    <t>+ Cyanide</t>
  </si>
  <si>
    <t>+ Glycine</t>
  </si>
  <si>
    <t>+ TMA + MeOH</t>
  </si>
  <si>
    <t>+HPG</t>
  </si>
  <si>
    <t>Light</t>
  </si>
  <si>
    <t>Dark</t>
  </si>
  <si>
    <t>0</t>
  </si>
  <si>
    <t>24</t>
  </si>
  <si>
    <t>46</t>
  </si>
  <si>
    <t>96</t>
  </si>
  <si>
    <t>Time (hrs)</t>
  </si>
  <si>
    <t>CF</t>
  </si>
  <si>
    <t>NH4_corrCl</t>
  </si>
  <si>
    <t>N_corrCl</t>
  </si>
  <si>
    <t>light</t>
  </si>
  <si>
    <t>N_source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</si>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</sst>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&quot; &quot;"/>
    <numFmt numFmtId="165" formatCode="0.0000"/>
  </numFmts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3" fillId="0" borderId="0" xfId="1" applyFont="1"/>
    <xf numFmtId="0" fontId="2" fillId="0" borderId="1" xfId="0" applyNumberFormat="1" applyFont="1" applyBorder="1"/>
    <xf numFmtId="0" fontId="2" fillId="0" borderId="1" xfId="0" applyFont="1" applyBorder="1"/>
    <xf numFmtId="0" fontId="4" fillId="2" borderId="1" xfId="0" applyNumberFormat="1" applyFont="1" applyFill="1" applyBorder="1" applyAlignment="1" applyProtection="1"/>
    <xf numFmtId="0" fontId="2" fillId="0" borderId="1" xfId="0" applyNumberFormat="1" applyFont="1" applyFill="1" applyBorder="1"/>
    <xf numFmtId="164" fontId="2" fillId="0" borderId="1" xfId="0" applyNumberFormat="1" applyFont="1" applyFill="1" applyBorder="1"/>
    <xf numFmtId="165" fontId="2" fillId="0" borderId="1" xfId="0" applyNumberFormat="1" applyFont="1" applyFill="1" applyBorder="1"/>
    <xf numFmtId="165" fontId="4" fillId="2" borderId="1" xfId="0" applyNumberFormat="1" applyFont="1" applyFill="1" applyBorder="1" applyAlignment="1" applyProtection="1">
      <alignment horizontal="left"/>
    </xf>
    <xf numFmtId="165" fontId="2" fillId="0" borderId="1" xfId="0" applyNumberFormat="1" applyFont="1" applyFill="1" applyBorder="1" applyAlignment="1"/>
    <xf numFmtId="165" fontId="2" fillId="0" borderId="1" xfId="0" applyNumberFormat="1" applyFont="1" applyBorder="1"/>
    <xf numFmtId="0" fontId="4" fillId="3" borderId="1" xfId="0" applyNumberFormat="1" applyFont="1" applyFill="1" applyBorder="1" applyAlignment="1" applyProtection="1"/>
    <xf numFmtId="0" fontId="4" fillId="3" borderId="1" xfId="0" applyNumberFormat="1" applyFont="1" applyFill="1" applyBorder="1" applyAlignment="1" applyProtection="1">
      <alignment horizontal="left"/>
    </xf>
    <xf numFmtId="0" fontId="4" fillId="4" borderId="1" xfId="0" applyNumberFormat="1" applyFont="1" applyFill="1" applyBorder="1" applyAlignment="1" applyProtection="1"/>
    <xf numFmtId="0" fontId="4" fillId="5" borderId="1" xfId="0" applyNumberFormat="1" applyFont="1" applyFill="1" applyBorder="1" applyAlignment="1" applyProtection="1"/>
    <xf numFmtId="0" fontId="4" fillId="6" borderId="1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/>
    <xf numFmtId="0" fontId="4" fillId="7" borderId="1" xfId="0" applyNumberFormat="1" applyFont="1" applyFill="1" applyBorder="1" applyAlignment="1" applyProtection="1"/>
    <xf numFmtId="0" fontId="4" fillId="8" borderId="1" xfId="0" applyNumberFormat="1" applyFont="1" applyFill="1" applyBorder="1" applyAlignment="1" applyProtection="1"/>
    <xf numFmtId="0" fontId="4" fillId="9" borderId="1" xfId="0" applyNumberFormat="1" applyFont="1" applyFill="1" applyBorder="1" applyAlignment="1" applyProtection="1"/>
    <xf numFmtId="0" fontId="4" fillId="10" borderId="1" xfId="0" applyNumberFormat="1" applyFont="1" applyFill="1" applyBorder="1" applyAlignment="1" applyProtection="1"/>
    <xf numFmtId="0" fontId="4" fillId="11" borderId="1" xfId="0" applyNumberFormat="1" applyFont="1" applyFill="1" applyBorder="1" applyAlignment="1" applyProtection="1"/>
    <xf numFmtId="49" fontId="3" fillId="0" borderId="0" xfId="1" applyNumberFormat="1" applyFont="1"/>
    <xf numFmtId="165" fontId="2" fillId="6" borderId="1" xfId="0" applyNumberFormat="1" applyFont="1" applyFill="1" applyBorder="1"/>
    <xf numFmtId="164" fontId="2" fillId="3" borderId="1" xfId="0" applyNumberFormat="1" applyFont="1" applyFill="1" applyBorder="1"/>
    <xf numFmtId="165" fontId="2" fillId="3" borderId="1" xfId="0" applyNumberFormat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abSelected="1" zoomScale="96" workbookViewId="0">
      <pane ySplit="1" topLeftCell="A2" activePane="bottomLeft" state="frozen"/>
      <selection pane="bottomLeft" activeCell="D2" sqref="D2"/>
    </sheetView>
  </sheetViews>
  <sheetFormatPr baseColWidth="10" defaultColWidth="9.33203125" defaultRowHeight="15" x14ac:dyDescent="0.2"/>
  <cols>
    <col min="1" max="1" width="9.33203125" style="1"/>
    <col min="2" max="2" width="12.1640625" style="22" bestFit="1" customWidth="1"/>
    <col min="3" max="3" width="12.1640625" style="22" customWidth="1"/>
    <col min="4" max="4" width="9.5" style="1" customWidth="1"/>
    <col min="5" max="16384" width="9.33203125" style="1"/>
  </cols>
  <sheetData>
    <row r="1" spans="1:22" x14ac:dyDescent="0.2">
      <c r="A1" s="1" t="s">
        <v>73</v>
      </c>
      <c r="B1" s="22" t="s">
        <v>74</v>
      </c>
      <c r="C1" s="22" t="s">
        <v>69</v>
      </c>
      <c r="D1" s="2" t="s">
        <v>75</v>
      </c>
      <c r="E1" s="2" t="s">
        <v>0</v>
      </c>
      <c r="F1" s="3" t="s">
        <v>1</v>
      </c>
      <c r="G1" s="2" t="s">
        <v>2</v>
      </c>
      <c r="H1" s="3" t="s">
        <v>3</v>
      </c>
      <c r="I1" s="3" t="s">
        <v>70</v>
      </c>
      <c r="J1" s="3" t="s">
        <v>4</v>
      </c>
      <c r="K1" s="3" t="s">
        <v>5</v>
      </c>
      <c r="L1" s="3" t="s">
        <v>72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71</v>
      </c>
      <c r="T1" s="3" t="s">
        <v>12</v>
      </c>
      <c r="U1" s="3" t="s">
        <v>13</v>
      </c>
      <c r="V1" s="3" t="s">
        <v>14</v>
      </c>
    </row>
    <row r="2" spans="1:22" x14ac:dyDescent="0.2">
      <c r="A2" s="1" t="s">
        <v>63</v>
      </c>
      <c r="B2" s="22" t="s">
        <v>57</v>
      </c>
      <c r="C2" s="22" t="s">
        <v>65</v>
      </c>
      <c r="D2" s="11" t="s">
        <v>40</v>
      </c>
      <c r="E2" s="4">
        <v>2.7789000000000001</v>
      </c>
      <c r="F2" s="3" t="s">
        <v>16</v>
      </c>
      <c r="G2" s="5">
        <v>9.7999999999999997E-3</v>
      </c>
      <c r="H2" s="6">
        <v>488.03100000000001</v>
      </c>
      <c r="I2" s="6">
        <f>H2/490</f>
        <v>0.99598163265306128</v>
      </c>
      <c r="J2" s="6">
        <v>0.65859999999999996</v>
      </c>
      <c r="K2" s="24">
        <v>0.56740000000000002</v>
      </c>
      <c r="L2" s="24">
        <f>K2/I2</f>
        <v>0.5696892205618086</v>
      </c>
      <c r="M2" s="6">
        <v>106.7542</v>
      </c>
      <c r="N2" s="6" t="s">
        <v>16</v>
      </c>
      <c r="O2" s="7" t="s">
        <v>16</v>
      </c>
      <c r="P2" s="7">
        <v>1.8759999999999999</v>
      </c>
      <c r="Q2" s="7">
        <v>1366.1088</v>
      </c>
      <c r="R2" s="7" t="s">
        <v>16</v>
      </c>
      <c r="S2" s="7"/>
      <c r="T2" s="7">
        <v>38.705500000000001</v>
      </c>
      <c r="U2" s="7">
        <v>1.8369</v>
      </c>
      <c r="V2" s="7">
        <v>0.2616</v>
      </c>
    </row>
    <row r="3" spans="1:22" x14ac:dyDescent="0.2">
      <c r="A3" s="1" t="s">
        <v>63</v>
      </c>
      <c r="B3" s="22" t="s">
        <v>57</v>
      </c>
      <c r="C3" s="22" t="s">
        <v>66</v>
      </c>
      <c r="D3" s="11" t="s">
        <v>15</v>
      </c>
      <c r="E3" s="4">
        <v>2.8456000000000001</v>
      </c>
      <c r="F3" s="3" t="s">
        <v>16</v>
      </c>
      <c r="G3" s="5">
        <v>5.4999999999999997E-3</v>
      </c>
      <c r="H3" s="6">
        <v>484.79419999999999</v>
      </c>
      <c r="I3" s="6">
        <f t="shared" ref="I3:I51" si="0">H3/490</f>
        <v>0.98937591836734695</v>
      </c>
      <c r="J3" s="6">
        <v>0.65249999999999997</v>
      </c>
      <c r="K3" s="24">
        <v>0.57750000000000001</v>
      </c>
      <c r="L3" s="24">
        <f>K3/I3</f>
        <v>0.58370129015569905</v>
      </c>
      <c r="M3" s="6">
        <v>105.3968</v>
      </c>
      <c r="N3" s="6" t="s">
        <v>16</v>
      </c>
      <c r="O3" s="7" t="s">
        <v>16</v>
      </c>
      <c r="P3" s="7">
        <v>1.9011</v>
      </c>
      <c r="Q3" s="7">
        <v>1351.3876</v>
      </c>
      <c r="R3" s="7" t="s">
        <v>16</v>
      </c>
      <c r="S3" s="7"/>
      <c r="T3" s="7">
        <v>38.770400000000002</v>
      </c>
      <c r="U3" s="7">
        <v>1.8767</v>
      </c>
      <c r="V3" s="7">
        <v>0.36930000000000002</v>
      </c>
    </row>
    <row r="4" spans="1:22" x14ac:dyDescent="0.2">
      <c r="A4" s="1" t="s">
        <v>63</v>
      </c>
      <c r="B4" s="22" t="s">
        <v>57</v>
      </c>
      <c r="C4" s="22" t="s">
        <v>67</v>
      </c>
      <c r="D4" s="11" t="s">
        <v>28</v>
      </c>
      <c r="E4" s="4">
        <v>2.8121999999999998</v>
      </c>
      <c r="F4" s="3" t="s">
        <v>16</v>
      </c>
      <c r="G4" s="5">
        <v>2.01E-2</v>
      </c>
      <c r="H4" s="6">
        <v>487.26190000000003</v>
      </c>
      <c r="I4" s="6">
        <f t="shared" si="0"/>
        <v>0.99441204081632661</v>
      </c>
      <c r="J4" s="6">
        <v>0.66010000000000002</v>
      </c>
      <c r="K4" s="24">
        <v>0.57699999999999996</v>
      </c>
      <c r="L4" s="24">
        <f>K4/I4</f>
        <v>0.58024237068402018</v>
      </c>
      <c r="M4" s="6">
        <v>106.4866</v>
      </c>
      <c r="N4" s="6" t="s">
        <v>16</v>
      </c>
      <c r="O4" s="7" t="s">
        <v>16</v>
      </c>
      <c r="P4" s="7">
        <v>1.8767</v>
      </c>
      <c r="Q4" s="7">
        <v>1364.4748999999999</v>
      </c>
      <c r="R4" s="7" t="s">
        <v>16</v>
      </c>
      <c r="S4" s="7"/>
      <c r="T4" s="7">
        <v>38.6858</v>
      </c>
      <c r="U4" s="7">
        <v>1.8473999999999999</v>
      </c>
      <c r="V4" s="7">
        <v>0.17460000000000001</v>
      </c>
    </row>
    <row r="5" spans="1:22" x14ac:dyDescent="0.2">
      <c r="A5" s="1" t="s">
        <v>63</v>
      </c>
      <c r="B5" s="22" t="s">
        <v>57</v>
      </c>
      <c r="C5" s="22" t="s">
        <v>68</v>
      </c>
      <c r="D5" s="12" t="s">
        <v>45</v>
      </c>
      <c r="E5" s="8">
        <v>3.0314015086055695</v>
      </c>
      <c r="F5" s="9" t="s">
        <v>16</v>
      </c>
      <c r="G5" s="9">
        <v>1.5886856517546392E-2</v>
      </c>
      <c r="H5" s="9">
        <v>495.02068917430125</v>
      </c>
      <c r="I5" s="6">
        <f t="shared" si="0"/>
        <v>1.0102463044373495</v>
      </c>
      <c r="J5" s="10">
        <v>0.66334356035143827</v>
      </c>
      <c r="K5" s="25">
        <v>0.54562425469598286</v>
      </c>
      <c r="L5" s="24">
        <f>K5/I5</f>
        <v>0.54009032480437025</v>
      </c>
      <c r="M5" s="10">
        <v>108.26432657167982</v>
      </c>
      <c r="N5" s="10" t="s">
        <v>16</v>
      </c>
      <c r="O5" s="10" t="s">
        <v>16</v>
      </c>
      <c r="P5" s="10">
        <v>1.8906258378441962</v>
      </c>
      <c r="Q5" s="10">
        <v>1386.6479096536136</v>
      </c>
      <c r="R5" s="10" t="s">
        <v>16</v>
      </c>
      <c r="S5" s="10"/>
      <c r="T5" s="10">
        <v>39.207382895005885</v>
      </c>
      <c r="U5" s="10">
        <v>1.8564316032869157</v>
      </c>
      <c r="V5" s="10">
        <v>0.22456499786973799</v>
      </c>
    </row>
    <row r="6" spans="1:22" x14ac:dyDescent="0.2">
      <c r="A6" s="1" t="s">
        <v>63</v>
      </c>
      <c r="B6" s="22" t="s">
        <v>58</v>
      </c>
      <c r="C6" s="22" t="s">
        <v>65</v>
      </c>
      <c r="D6" s="13" t="s">
        <v>41</v>
      </c>
      <c r="E6" s="4">
        <v>2.6878000000000002</v>
      </c>
      <c r="F6" s="3">
        <v>9.9299999999999999E-2</v>
      </c>
      <c r="G6" s="5">
        <v>8.6E-3</v>
      </c>
      <c r="H6" s="6">
        <v>505.30169999999998</v>
      </c>
      <c r="I6" s="6">
        <f t="shared" si="0"/>
        <v>1.0312279591836735</v>
      </c>
      <c r="J6" s="6">
        <v>0.67530000000000001</v>
      </c>
      <c r="K6" s="6" t="s">
        <v>16</v>
      </c>
      <c r="L6" s="24" t="e">
        <f>K6/I6</f>
        <v>#VALUE!</v>
      </c>
      <c r="M6" s="6">
        <v>112.5929</v>
      </c>
      <c r="N6" s="6" t="s">
        <v>16</v>
      </c>
      <c r="O6" s="7" t="s">
        <v>16</v>
      </c>
      <c r="P6" s="7">
        <v>1.9474</v>
      </c>
      <c r="Q6" s="7">
        <v>1431.9740999999999</v>
      </c>
      <c r="R6" s="23">
        <v>0.33660000000000001</v>
      </c>
      <c r="S6" s="23">
        <f>R6/I6</f>
        <v>0.3264069762678416</v>
      </c>
      <c r="T6" s="7">
        <v>40.000799999999998</v>
      </c>
      <c r="U6" s="7">
        <v>1.8480000000000001</v>
      </c>
      <c r="V6" s="7">
        <v>0.41930000000000001</v>
      </c>
    </row>
    <row r="7" spans="1:22" x14ac:dyDescent="0.2">
      <c r="A7" s="1" t="s">
        <v>63</v>
      </c>
      <c r="B7" s="22" t="s">
        <v>58</v>
      </c>
      <c r="C7" s="22" t="s">
        <v>66</v>
      </c>
      <c r="D7" s="13" t="s">
        <v>17</v>
      </c>
      <c r="E7" s="4">
        <v>2.8792</v>
      </c>
      <c r="F7" s="3" t="s">
        <v>16</v>
      </c>
      <c r="G7" s="5">
        <v>4.4000000000000003E-3</v>
      </c>
      <c r="H7" s="6">
        <v>501.47269999999997</v>
      </c>
      <c r="I7" s="6">
        <f t="shared" si="0"/>
        <v>1.0234136734693877</v>
      </c>
      <c r="J7" s="6">
        <v>0.871</v>
      </c>
      <c r="K7" s="6">
        <v>0.24340000000000001</v>
      </c>
      <c r="L7" s="24">
        <f>K7/I7</f>
        <v>0.23783149112603738</v>
      </c>
      <c r="M7" s="6">
        <v>106.64919999999999</v>
      </c>
      <c r="N7" s="6" t="s">
        <v>16</v>
      </c>
      <c r="O7" s="7" t="s">
        <v>16</v>
      </c>
      <c r="P7" s="7">
        <v>1.8887</v>
      </c>
      <c r="Q7" s="7">
        <v>1371.6864</v>
      </c>
      <c r="R7" s="23">
        <v>0.38200000000000001</v>
      </c>
      <c r="S7" s="23">
        <f>R7/I7</f>
        <v>0.37326059823396168</v>
      </c>
      <c r="T7" s="7">
        <v>38.672899999999998</v>
      </c>
      <c r="U7" s="7">
        <v>1.8535999999999999</v>
      </c>
      <c r="V7" s="7">
        <v>0.40849999999999997</v>
      </c>
    </row>
    <row r="8" spans="1:22" x14ac:dyDescent="0.2">
      <c r="A8" s="1" t="s">
        <v>63</v>
      </c>
      <c r="B8" s="22" t="s">
        <v>58</v>
      </c>
      <c r="C8" s="22" t="s">
        <v>67</v>
      </c>
      <c r="D8" s="13" t="s">
        <v>29</v>
      </c>
      <c r="E8" s="4">
        <v>2.7856999999999998</v>
      </c>
      <c r="F8" s="3" t="s">
        <v>16</v>
      </c>
      <c r="G8" s="5">
        <v>1.7500000000000002E-2</v>
      </c>
      <c r="H8" s="6">
        <v>487.63679999999999</v>
      </c>
      <c r="I8" s="6">
        <f t="shared" si="0"/>
        <v>0.99517714285714287</v>
      </c>
      <c r="J8" s="6">
        <v>0.66290000000000004</v>
      </c>
      <c r="K8" s="6" t="s">
        <v>16</v>
      </c>
      <c r="L8" s="24" t="e">
        <f>K8/I8</f>
        <v>#VALUE!</v>
      </c>
      <c r="M8" s="6">
        <v>106.5342</v>
      </c>
      <c r="N8" s="6" t="s">
        <v>16</v>
      </c>
      <c r="O8" s="7" t="s">
        <v>16</v>
      </c>
      <c r="P8" s="7">
        <v>1.8728</v>
      </c>
      <c r="Q8" s="7">
        <v>1376.3516999999999</v>
      </c>
      <c r="R8" s="23">
        <v>0.35959999999999998</v>
      </c>
      <c r="S8" s="23">
        <f>R8/I8</f>
        <v>0.36134270424217363</v>
      </c>
      <c r="T8" s="7">
        <v>38.698500000000003</v>
      </c>
      <c r="U8" s="7">
        <v>1.8409</v>
      </c>
      <c r="V8" s="7">
        <v>9.8799999999999999E-2</v>
      </c>
    </row>
    <row r="9" spans="1:22" x14ac:dyDescent="0.2">
      <c r="A9" s="1" t="s">
        <v>63</v>
      </c>
      <c r="B9" s="22" t="s">
        <v>58</v>
      </c>
      <c r="C9" s="22" t="s">
        <v>68</v>
      </c>
      <c r="D9" s="13" t="s">
        <v>46</v>
      </c>
      <c r="E9" s="4">
        <v>3.0520999999999998</v>
      </c>
      <c r="F9" s="3" t="s">
        <v>16</v>
      </c>
      <c r="G9" s="5">
        <v>1.5699999999999999E-2</v>
      </c>
      <c r="H9" s="6">
        <v>496.0521</v>
      </c>
      <c r="I9" s="6">
        <f t="shared" si="0"/>
        <v>1.0123512244897959</v>
      </c>
      <c r="J9" s="6">
        <v>0.66239999999999999</v>
      </c>
      <c r="K9" s="6" t="s">
        <v>16</v>
      </c>
      <c r="L9" s="24" t="e">
        <f>K9/I9</f>
        <v>#VALUE!</v>
      </c>
      <c r="M9" s="6">
        <v>108.372</v>
      </c>
      <c r="N9" s="6" t="s">
        <v>16</v>
      </c>
      <c r="O9" s="7" t="s">
        <v>16</v>
      </c>
      <c r="P9" s="7">
        <v>1.9023000000000001</v>
      </c>
      <c r="Q9" s="7">
        <v>1401.6316999999999</v>
      </c>
      <c r="R9" s="23">
        <v>0.30940000000000001</v>
      </c>
      <c r="S9" s="23">
        <f>R9/I9</f>
        <v>0.30562515509963573</v>
      </c>
      <c r="T9" s="7">
        <v>39.134099999999997</v>
      </c>
      <c r="U9" s="7">
        <v>1.8351999999999999</v>
      </c>
      <c r="V9" s="7">
        <v>0.27939999999999998</v>
      </c>
    </row>
    <row r="10" spans="1:22" x14ac:dyDescent="0.2">
      <c r="A10" s="1" t="s">
        <v>63</v>
      </c>
      <c r="B10" s="22" t="s">
        <v>59</v>
      </c>
      <c r="C10" s="22" t="s">
        <v>65</v>
      </c>
      <c r="D10" s="14" t="s">
        <v>42</v>
      </c>
      <c r="E10" s="4">
        <v>2.7174999999999998</v>
      </c>
      <c r="F10" s="3" t="s">
        <v>16</v>
      </c>
      <c r="G10" s="5">
        <v>1.18E-2</v>
      </c>
      <c r="H10" s="6">
        <v>478.26940000000002</v>
      </c>
      <c r="I10" s="6">
        <f t="shared" si="0"/>
        <v>0.97606000000000004</v>
      </c>
      <c r="J10" s="6">
        <v>0.64810000000000001</v>
      </c>
      <c r="K10" s="6" t="s">
        <v>16</v>
      </c>
      <c r="L10" s="24" t="e">
        <f>K10/I10</f>
        <v>#VALUE!</v>
      </c>
      <c r="M10" s="6">
        <v>104.7794</v>
      </c>
      <c r="N10" s="6" t="s">
        <v>16</v>
      </c>
      <c r="O10" s="7" t="s">
        <v>16</v>
      </c>
      <c r="P10" s="7">
        <v>1.8402000000000001</v>
      </c>
      <c r="Q10" s="7">
        <v>1337.6991</v>
      </c>
      <c r="R10" s="7" t="s">
        <v>16</v>
      </c>
      <c r="S10" s="23" t="e">
        <f>R10/I10</f>
        <v>#VALUE!</v>
      </c>
      <c r="T10" s="7">
        <v>38.294699999999999</v>
      </c>
      <c r="U10" s="7">
        <v>1.8011999999999999</v>
      </c>
      <c r="V10" s="7">
        <v>0.35849999999999999</v>
      </c>
    </row>
    <row r="11" spans="1:22" x14ac:dyDescent="0.2">
      <c r="A11" s="1" t="s">
        <v>63</v>
      </c>
      <c r="B11" s="22" t="s">
        <v>59</v>
      </c>
      <c r="C11" s="22" t="s">
        <v>66</v>
      </c>
      <c r="D11" s="14" t="s">
        <v>18</v>
      </c>
      <c r="E11" s="4">
        <v>2.8544999999999998</v>
      </c>
      <c r="F11" s="3" t="s">
        <v>16</v>
      </c>
      <c r="G11" s="5" t="s">
        <v>16</v>
      </c>
      <c r="H11" s="6">
        <v>478.40960000000001</v>
      </c>
      <c r="I11" s="6">
        <f t="shared" si="0"/>
        <v>0.97634612244897967</v>
      </c>
      <c r="J11" s="6">
        <v>0.64549999999999996</v>
      </c>
      <c r="K11" s="6" t="s">
        <v>16</v>
      </c>
      <c r="L11" s="24" t="e">
        <f>K11/I11</f>
        <v>#VALUE!</v>
      </c>
      <c r="M11" s="6">
        <v>104.9543</v>
      </c>
      <c r="N11" s="6" t="s">
        <v>16</v>
      </c>
      <c r="O11" s="7" t="s">
        <v>16</v>
      </c>
      <c r="P11" s="7">
        <v>1.8555999999999999</v>
      </c>
      <c r="Q11" s="7">
        <v>1336.8117999999999</v>
      </c>
      <c r="R11" s="7" t="s">
        <v>16</v>
      </c>
      <c r="S11" s="23" t="e">
        <f>R11/I11</f>
        <v>#VALUE!</v>
      </c>
      <c r="T11" s="7">
        <v>38.284100000000002</v>
      </c>
      <c r="U11" s="7">
        <v>1.8460000000000001</v>
      </c>
      <c r="V11" s="7">
        <v>0.35680000000000001</v>
      </c>
    </row>
    <row r="12" spans="1:22" x14ac:dyDescent="0.2">
      <c r="A12" s="1" t="s">
        <v>63</v>
      </c>
      <c r="B12" s="22" t="s">
        <v>59</v>
      </c>
      <c r="C12" s="22" t="s">
        <v>67</v>
      </c>
      <c r="D12" s="14" t="s">
        <v>30</v>
      </c>
      <c r="E12" s="4">
        <v>2.8102</v>
      </c>
      <c r="F12" s="3" t="s">
        <v>16</v>
      </c>
      <c r="G12" s="5">
        <v>1.9699999999999999E-2</v>
      </c>
      <c r="H12" s="6">
        <v>492.02820000000003</v>
      </c>
      <c r="I12" s="6">
        <f t="shared" si="0"/>
        <v>1.0041391836734694</v>
      </c>
      <c r="J12" s="6">
        <v>0.66679999999999995</v>
      </c>
      <c r="K12" s="6" t="s">
        <v>16</v>
      </c>
      <c r="L12" s="24" t="e">
        <f>K12/I12</f>
        <v>#VALUE!</v>
      </c>
      <c r="M12" s="6">
        <v>107.33450000000001</v>
      </c>
      <c r="N12" s="6" t="s">
        <v>16</v>
      </c>
      <c r="O12" s="7" t="s">
        <v>16</v>
      </c>
      <c r="P12" s="7">
        <v>1.8908</v>
      </c>
      <c r="Q12" s="7">
        <v>1376.336</v>
      </c>
      <c r="R12" s="7" t="s">
        <v>16</v>
      </c>
      <c r="S12" s="23" t="e">
        <f>R12/I12</f>
        <v>#VALUE!</v>
      </c>
      <c r="T12" s="7">
        <v>39.164200000000001</v>
      </c>
      <c r="U12" s="7">
        <v>1.8391</v>
      </c>
      <c r="V12" s="7">
        <v>0.22869999999999999</v>
      </c>
    </row>
    <row r="13" spans="1:22" x14ac:dyDescent="0.2">
      <c r="A13" s="1" t="s">
        <v>63</v>
      </c>
      <c r="B13" s="22" t="s">
        <v>59</v>
      </c>
      <c r="C13" s="22" t="s">
        <v>68</v>
      </c>
      <c r="D13" s="14" t="s">
        <v>47</v>
      </c>
      <c r="E13" s="4">
        <v>3.0424000000000002</v>
      </c>
      <c r="F13" s="3" t="s">
        <v>16</v>
      </c>
      <c r="G13" s="5">
        <v>1.9699999999999999E-2</v>
      </c>
      <c r="H13" s="6">
        <v>494.6028</v>
      </c>
      <c r="I13" s="6">
        <f t="shared" si="0"/>
        <v>1.0093934693877551</v>
      </c>
      <c r="J13" s="6">
        <v>0.65980000000000005</v>
      </c>
      <c r="K13" s="6" t="s">
        <v>16</v>
      </c>
      <c r="L13" s="24" t="e">
        <f>K13/I13</f>
        <v>#VALUE!</v>
      </c>
      <c r="M13" s="6">
        <v>108.1277</v>
      </c>
      <c r="N13" s="6" t="s">
        <v>16</v>
      </c>
      <c r="O13" s="7" t="s">
        <v>16</v>
      </c>
      <c r="P13" s="7">
        <v>1.8904000000000001</v>
      </c>
      <c r="Q13" s="7">
        <v>1382.0635</v>
      </c>
      <c r="R13" s="7" t="s">
        <v>16</v>
      </c>
      <c r="S13" s="23" t="e">
        <f>R13/I13</f>
        <v>#VALUE!</v>
      </c>
      <c r="T13" s="7">
        <v>39.133400000000002</v>
      </c>
      <c r="U13" s="7">
        <v>1.8504</v>
      </c>
      <c r="V13" s="7">
        <v>0.24779999999999999</v>
      </c>
    </row>
    <row r="14" spans="1:22" x14ac:dyDescent="0.2">
      <c r="A14" s="1" t="s">
        <v>63</v>
      </c>
      <c r="B14" s="22" t="s">
        <v>60</v>
      </c>
      <c r="C14" s="22" t="s">
        <v>65</v>
      </c>
      <c r="D14" s="19" t="s">
        <v>43</v>
      </c>
      <c r="E14" s="4">
        <v>2.7974000000000001</v>
      </c>
      <c r="F14" s="3" t="s">
        <v>16</v>
      </c>
      <c r="G14" s="5">
        <v>6.7999999999999996E-3</v>
      </c>
      <c r="H14" s="6">
        <v>481.24239999999998</v>
      </c>
      <c r="I14" s="6">
        <f t="shared" si="0"/>
        <v>0.98212734693877546</v>
      </c>
      <c r="J14" s="6">
        <v>0.65259999999999996</v>
      </c>
      <c r="K14" s="6" t="s">
        <v>16</v>
      </c>
      <c r="L14" s="24" t="e">
        <f>K14/I14</f>
        <v>#VALUE!</v>
      </c>
      <c r="M14" s="6">
        <v>106.24590000000001</v>
      </c>
      <c r="N14" s="6" t="s">
        <v>16</v>
      </c>
      <c r="O14" s="7" t="s">
        <v>16</v>
      </c>
      <c r="P14" s="7">
        <v>1.8495999999999999</v>
      </c>
      <c r="Q14" s="7">
        <v>1350.27</v>
      </c>
      <c r="R14" s="7" t="s">
        <v>16</v>
      </c>
      <c r="S14" s="23" t="e">
        <f>R14/I14</f>
        <v>#VALUE!</v>
      </c>
      <c r="T14" s="7">
        <v>38.256100000000004</v>
      </c>
      <c r="U14" s="7">
        <v>1.8081</v>
      </c>
      <c r="V14" s="7">
        <v>0.4047</v>
      </c>
    </row>
    <row r="15" spans="1:22" x14ac:dyDescent="0.2">
      <c r="A15" s="1" t="s">
        <v>63</v>
      </c>
      <c r="B15" s="22" t="s">
        <v>60</v>
      </c>
      <c r="C15" s="22" t="s">
        <v>66</v>
      </c>
      <c r="D15" s="19" t="s">
        <v>19</v>
      </c>
      <c r="E15" s="4">
        <v>2.8721999999999999</v>
      </c>
      <c r="F15" s="3" t="s">
        <v>16</v>
      </c>
      <c r="G15" s="5">
        <v>6.1000000000000004E-3</v>
      </c>
      <c r="H15" s="6">
        <v>481.04410000000001</v>
      </c>
      <c r="I15" s="6">
        <f t="shared" si="0"/>
        <v>0.98172265306122453</v>
      </c>
      <c r="J15" s="6">
        <v>0.65280000000000005</v>
      </c>
      <c r="K15" s="6" t="s">
        <v>16</v>
      </c>
      <c r="L15" s="24" t="e">
        <f>K15/I15</f>
        <v>#VALUE!</v>
      </c>
      <c r="M15" s="6">
        <v>105.4158</v>
      </c>
      <c r="N15" s="6" t="s">
        <v>16</v>
      </c>
      <c r="O15" s="7" t="s">
        <v>16</v>
      </c>
      <c r="P15" s="7">
        <v>1.8647</v>
      </c>
      <c r="Q15" s="7">
        <v>1345.7092</v>
      </c>
      <c r="R15" s="7" t="s">
        <v>16</v>
      </c>
      <c r="S15" s="23" t="e">
        <f>R15/I15</f>
        <v>#VALUE!</v>
      </c>
      <c r="T15" s="7">
        <v>38.343800000000002</v>
      </c>
      <c r="U15" s="7">
        <v>1.8275999999999999</v>
      </c>
      <c r="V15" s="7">
        <v>0.36499999999999999</v>
      </c>
    </row>
    <row r="16" spans="1:22" x14ac:dyDescent="0.2">
      <c r="A16" s="1" t="s">
        <v>63</v>
      </c>
      <c r="B16" s="22" t="s">
        <v>60</v>
      </c>
      <c r="C16" s="22" t="s">
        <v>67</v>
      </c>
      <c r="D16" s="19" t="s">
        <v>31</v>
      </c>
      <c r="E16" s="4">
        <v>2.7427000000000001</v>
      </c>
      <c r="F16" s="3" t="s">
        <v>16</v>
      </c>
      <c r="G16" s="5">
        <v>2.6200000000000001E-2</v>
      </c>
      <c r="H16" s="6">
        <v>484.428</v>
      </c>
      <c r="I16" s="6">
        <f t="shared" si="0"/>
        <v>0.98862857142857141</v>
      </c>
      <c r="J16" s="6">
        <v>0.65759999999999996</v>
      </c>
      <c r="K16" s="6" t="s">
        <v>16</v>
      </c>
      <c r="L16" s="24" t="e">
        <f>K16/I16</f>
        <v>#VALUE!</v>
      </c>
      <c r="M16" s="6">
        <v>105.8704</v>
      </c>
      <c r="N16" s="6" t="s">
        <v>16</v>
      </c>
      <c r="O16" s="7" t="s">
        <v>16</v>
      </c>
      <c r="P16" s="7">
        <v>1.8627</v>
      </c>
      <c r="Q16" s="7">
        <v>1355.079</v>
      </c>
      <c r="R16" s="7" t="s">
        <v>16</v>
      </c>
      <c r="S16" s="23" t="e">
        <f>R16/I16</f>
        <v>#VALUE!</v>
      </c>
      <c r="T16" s="7">
        <v>38.486600000000003</v>
      </c>
      <c r="U16" s="7">
        <v>1.8341000000000001</v>
      </c>
      <c r="V16" s="7">
        <v>0.28899999999999998</v>
      </c>
    </row>
    <row r="17" spans="1:22" x14ac:dyDescent="0.2">
      <c r="A17" s="1" t="s">
        <v>63</v>
      </c>
      <c r="B17" s="22" t="s">
        <v>60</v>
      </c>
      <c r="C17" s="22" t="s">
        <v>68</v>
      </c>
      <c r="D17" s="19" t="s">
        <v>48</v>
      </c>
      <c r="E17" s="4">
        <v>3.0962000000000001</v>
      </c>
      <c r="F17" s="3" t="s">
        <v>16</v>
      </c>
      <c r="G17" s="5">
        <v>2.6499999999999999E-2</v>
      </c>
      <c r="H17" s="6">
        <v>492.2627</v>
      </c>
      <c r="I17" s="6">
        <f t="shared" si="0"/>
        <v>1.0046177551020408</v>
      </c>
      <c r="J17" s="6">
        <v>0.66090000000000004</v>
      </c>
      <c r="K17" s="6" t="s">
        <v>16</v>
      </c>
      <c r="L17" s="24" t="e">
        <f>K17/I17</f>
        <v>#VALUE!</v>
      </c>
      <c r="M17" s="6">
        <v>107.2975</v>
      </c>
      <c r="N17" s="6" t="s">
        <v>16</v>
      </c>
      <c r="O17" s="7" t="s">
        <v>16</v>
      </c>
      <c r="P17" s="7">
        <v>1.8818999999999999</v>
      </c>
      <c r="Q17" s="7">
        <v>1378.7666999999999</v>
      </c>
      <c r="R17" s="7" t="s">
        <v>16</v>
      </c>
      <c r="S17" s="23" t="e">
        <f>R17/I17</f>
        <v>#VALUE!</v>
      </c>
      <c r="T17" s="7">
        <v>38.923499999999997</v>
      </c>
      <c r="U17" s="7">
        <v>1.849</v>
      </c>
      <c r="V17" s="7">
        <v>0.35439999999999999</v>
      </c>
    </row>
    <row r="18" spans="1:22" x14ac:dyDescent="0.2">
      <c r="A18" s="1" t="s">
        <v>63</v>
      </c>
      <c r="B18" s="22" t="s">
        <v>61</v>
      </c>
      <c r="C18" s="22" t="s">
        <v>66</v>
      </c>
      <c r="D18" s="11" t="s">
        <v>20</v>
      </c>
      <c r="E18" s="4">
        <v>2.8018000000000001</v>
      </c>
      <c r="F18" s="3" t="s">
        <v>16</v>
      </c>
      <c r="G18" s="5">
        <v>7.7000000000000002E-3</v>
      </c>
      <c r="H18" s="6">
        <v>474.00529999999998</v>
      </c>
      <c r="I18" s="6">
        <f t="shared" si="0"/>
        <v>0.96735775510204081</v>
      </c>
      <c r="J18" s="6">
        <v>0.6472</v>
      </c>
      <c r="K18" s="6" t="s">
        <v>16</v>
      </c>
      <c r="L18" s="24" t="e">
        <f>K18/I18</f>
        <v>#VALUE!</v>
      </c>
      <c r="M18" s="6">
        <v>103.8365</v>
      </c>
      <c r="N18" s="6" t="s">
        <v>16</v>
      </c>
      <c r="O18" s="7" t="s">
        <v>16</v>
      </c>
      <c r="P18" s="7">
        <v>1.8332999999999999</v>
      </c>
      <c r="Q18" s="7">
        <v>1321.886</v>
      </c>
      <c r="R18" s="7" t="s">
        <v>16</v>
      </c>
      <c r="S18" s="23" t="e">
        <f>R18/I18</f>
        <v>#VALUE!</v>
      </c>
      <c r="T18" s="7">
        <v>37.784399999999998</v>
      </c>
      <c r="U18" s="7">
        <v>1.8132999999999999</v>
      </c>
      <c r="V18" s="7">
        <v>0.33789999999999998</v>
      </c>
    </row>
    <row r="19" spans="1:22" x14ac:dyDescent="0.2">
      <c r="A19" s="1" t="s">
        <v>63</v>
      </c>
      <c r="B19" s="22" t="s">
        <v>61</v>
      </c>
      <c r="C19" s="22" t="s">
        <v>67</v>
      </c>
      <c r="D19" s="11" t="s">
        <v>32</v>
      </c>
      <c r="E19" s="4">
        <v>2.7570999999999999</v>
      </c>
      <c r="F19" s="3" t="s">
        <v>16</v>
      </c>
      <c r="G19" s="5">
        <v>1.95E-2</v>
      </c>
      <c r="H19" s="6">
        <v>485.68830000000003</v>
      </c>
      <c r="I19" s="6">
        <f t="shared" si="0"/>
        <v>0.99120061224489797</v>
      </c>
      <c r="J19" s="6">
        <v>0.65780000000000005</v>
      </c>
      <c r="K19" s="6" t="s">
        <v>16</v>
      </c>
      <c r="L19" s="24" t="e">
        <f>K19/I19</f>
        <v>#VALUE!</v>
      </c>
      <c r="M19" s="6">
        <v>105.92</v>
      </c>
      <c r="N19" s="6" t="s">
        <v>16</v>
      </c>
      <c r="O19" s="7" t="s">
        <v>16</v>
      </c>
      <c r="P19" s="7">
        <v>1.8654999999999999</v>
      </c>
      <c r="Q19" s="7">
        <v>1358.7743</v>
      </c>
      <c r="R19" s="7" t="s">
        <v>16</v>
      </c>
      <c r="S19" s="23" t="e">
        <f>R19/I19</f>
        <v>#VALUE!</v>
      </c>
      <c r="T19" s="7">
        <v>38.5334</v>
      </c>
      <c r="U19" s="7">
        <v>1.8362000000000001</v>
      </c>
      <c r="V19" s="7">
        <v>0.21590000000000001</v>
      </c>
    </row>
    <row r="20" spans="1:22" x14ac:dyDescent="0.2">
      <c r="A20" s="1" t="s">
        <v>63</v>
      </c>
      <c r="B20" s="22" t="s">
        <v>61</v>
      </c>
      <c r="C20" s="22" t="s">
        <v>68</v>
      </c>
      <c r="D20" s="11" t="s">
        <v>49</v>
      </c>
      <c r="E20" s="4">
        <v>3.0186999999999999</v>
      </c>
      <c r="F20" s="3" t="s">
        <v>16</v>
      </c>
      <c r="G20" s="5">
        <v>2.81E-2</v>
      </c>
      <c r="H20" s="6">
        <v>490.26909999999998</v>
      </c>
      <c r="I20" s="6">
        <f t="shared" si="0"/>
        <v>1.0005491836734695</v>
      </c>
      <c r="J20" s="6">
        <v>0.65790000000000004</v>
      </c>
      <c r="K20" s="6" t="s">
        <v>16</v>
      </c>
      <c r="L20" s="24" t="e">
        <f>K20/I20</f>
        <v>#VALUE!</v>
      </c>
      <c r="M20" s="6">
        <v>106.8408</v>
      </c>
      <c r="N20" s="6" t="s">
        <v>16</v>
      </c>
      <c r="O20" s="7" t="s">
        <v>16</v>
      </c>
      <c r="P20" s="7">
        <v>1.8742000000000001</v>
      </c>
      <c r="Q20" s="7">
        <v>1369.5413000000001</v>
      </c>
      <c r="R20" s="7" t="s">
        <v>16</v>
      </c>
      <c r="S20" s="23" t="e">
        <f>R20/I20</f>
        <v>#VALUE!</v>
      </c>
      <c r="T20" s="7">
        <v>38.7652</v>
      </c>
      <c r="U20" s="7">
        <v>1.8329</v>
      </c>
      <c r="V20" s="7">
        <v>0.1981</v>
      </c>
    </row>
    <row r="21" spans="1:22" x14ac:dyDescent="0.2">
      <c r="A21" s="1" t="s">
        <v>63</v>
      </c>
      <c r="B21" s="22" t="s">
        <v>62</v>
      </c>
      <c r="C21" s="22" t="s">
        <v>65</v>
      </c>
      <c r="D21" s="13" t="s">
        <v>44</v>
      </c>
      <c r="E21" s="4">
        <v>2.8519000000000001</v>
      </c>
      <c r="F21" s="3" t="s">
        <v>16</v>
      </c>
      <c r="G21" s="5">
        <v>7.3000000000000001E-3</v>
      </c>
      <c r="H21" s="6">
        <v>475.77550000000002</v>
      </c>
      <c r="I21" s="6">
        <f t="shared" si="0"/>
        <v>0.9709704081632653</v>
      </c>
      <c r="J21" s="6">
        <v>0.64490000000000003</v>
      </c>
      <c r="K21" s="6" t="s">
        <v>16</v>
      </c>
      <c r="L21" s="24" t="e">
        <f>K21/I21</f>
        <v>#VALUE!</v>
      </c>
      <c r="M21" s="6">
        <v>103.5158</v>
      </c>
      <c r="N21" s="6" t="s">
        <v>16</v>
      </c>
      <c r="O21" s="7" t="s">
        <v>16</v>
      </c>
      <c r="P21" s="7">
        <v>1.8233999999999999</v>
      </c>
      <c r="Q21" s="7">
        <v>1326.7474</v>
      </c>
      <c r="R21" s="7" t="s">
        <v>16</v>
      </c>
      <c r="S21" s="23" t="e">
        <f>R21/I21</f>
        <v>#VALUE!</v>
      </c>
      <c r="T21" s="7">
        <v>37.781700000000001</v>
      </c>
      <c r="U21" s="7">
        <v>1.8096000000000001</v>
      </c>
      <c r="V21" s="7">
        <v>0.27460000000000001</v>
      </c>
    </row>
    <row r="22" spans="1:22" x14ac:dyDescent="0.2">
      <c r="A22" s="1" t="s">
        <v>63</v>
      </c>
      <c r="B22" s="22" t="s">
        <v>62</v>
      </c>
      <c r="C22" s="22" t="s">
        <v>66</v>
      </c>
      <c r="D22" s="13" t="s">
        <v>21</v>
      </c>
      <c r="E22" s="4">
        <v>2.8700999999999999</v>
      </c>
      <c r="F22" s="3" t="s">
        <v>16</v>
      </c>
      <c r="G22" s="5">
        <v>7.3000000000000001E-3</v>
      </c>
      <c r="H22" s="6">
        <v>491.36559999999997</v>
      </c>
      <c r="I22" s="6">
        <f t="shared" si="0"/>
        <v>1.0027869387755102</v>
      </c>
      <c r="J22" s="6">
        <v>0.66549999999999998</v>
      </c>
      <c r="K22" s="6" t="s">
        <v>16</v>
      </c>
      <c r="L22" s="24" t="e">
        <f>K22/I22</f>
        <v>#VALUE!</v>
      </c>
      <c r="M22" s="6">
        <v>106.90260000000001</v>
      </c>
      <c r="N22" s="6" t="s">
        <v>16</v>
      </c>
      <c r="O22" s="7" t="s">
        <v>16</v>
      </c>
      <c r="P22" s="7">
        <v>1.8915999999999999</v>
      </c>
      <c r="Q22" s="7">
        <v>1373.3967</v>
      </c>
      <c r="R22" s="7" t="s">
        <v>16</v>
      </c>
      <c r="S22" s="23" t="e">
        <f>R22/I22</f>
        <v>#VALUE!</v>
      </c>
      <c r="T22" s="7">
        <v>39.020899999999997</v>
      </c>
      <c r="U22" s="7">
        <v>1.8231999999999999</v>
      </c>
      <c r="V22" s="7">
        <v>0.3453</v>
      </c>
    </row>
    <row r="23" spans="1:22" x14ac:dyDescent="0.2">
      <c r="A23" s="1" t="s">
        <v>63</v>
      </c>
      <c r="B23" s="22" t="s">
        <v>62</v>
      </c>
      <c r="C23" s="22" t="s">
        <v>67</v>
      </c>
      <c r="D23" s="13" t="s">
        <v>33</v>
      </c>
      <c r="E23" s="4">
        <v>2.7654999999999998</v>
      </c>
      <c r="F23" s="3" t="s">
        <v>16</v>
      </c>
      <c r="G23" s="5">
        <v>1.4E-2</v>
      </c>
      <c r="H23" s="6">
        <v>491.18200000000002</v>
      </c>
      <c r="I23" s="6">
        <f t="shared" si="0"/>
        <v>1.0024122448979593</v>
      </c>
      <c r="J23" s="6">
        <v>0.66249999999999998</v>
      </c>
      <c r="K23" s="6" t="s">
        <v>16</v>
      </c>
      <c r="L23" s="24" t="e">
        <f>K23/I23</f>
        <v>#VALUE!</v>
      </c>
      <c r="M23" s="6">
        <v>107.3013</v>
      </c>
      <c r="N23" s="6" t="s">
        <v>16</v>
      </c>
      <c r="O23" s="7" t="s">
        <v>16</v>
      </c>
      <c r="P23" s="7">
        <v>1.8896999999999999</v>
      </c>
      <c r="Q23" s="7">
        <v>1378.1189999999999</v>
      </c>
      <c r="R23" s="7" t="s">
        <v>16</v>
      </c>
      <c r="S23" s="23" t="e">
        <f>R23/I23</f>
        <v>#VALUE!</v>
      </c>
      <c r="T23" s="7">
        <v>38.986199999999997</v>
      </c>
      <c r="U23" s="7">
        <v>1.8704000000000001</v>
      </c>
      <c r="V23" s="7">
        <v>0.16489999999999999</v>
      </c>
    </row>
    <row r="24" spans="1:22" x14ac:dyDescent="0.2">
      <c r="A24" s="1" t="s">
        <v>63</v>
      </c>
      <c r="B24" s="22" t="s">
        <v>62</v>
      </c>
      <c r="C24" s="22" t="s">
        <v>68</v>
      </c>
      <c r="D24" s="13" t="s">
        <v>50</v>
      </c>
      <c r="E24" s="4">
        <v>3.0448</v>
      </c>
      <c r="F24" s="3" t="s">
        <v>16</v>
      </c>
      <c r="G24" s="5">
        <v>2.87E-2</v>
      </c>
      <c r="H24" s="6">
        <v>495.01850000000002</v>
      </c>
      <c r="I24" s="6">
        <f t="shared" si="0"/>
        <v>1.0102418367346939</v>
      </c>
      <c r="J24" s="6">
        <v>0.66320000000000001</v>
      </c>
      <c r="K24" s="6">
        <v>0.16289999999999999</v>
      </c>
      <c r="L24" s="24">
        <f>K24/I24</f>
        <v>0.16124851899474463</v>
      </c>
      <c r="M24" s="6">
        <v>108.14790000000001</v>
      </c>
      <c r="N24" s="6" t="s">
        <v>16</v>
      </c>
      <c r="O24" s="7" t="s">
        <v>16</v>
      </c>
      <c r="P24" s="7">
        <v>1.8924000000000001</v>
      </c>
      <c r="Q24" s="7">
        <v>1386.18</v>
      </c>
      <c r="R24" s="7" t="s">
        <v>16</v>
      </c>
      <c r="S24" s="23" t="e">
        <f>R24/I24</f>
        <v>#VALUE!</v>
      </c>
      <c r="T24" s="7">
        <v>39.055500000000002</v>
      </c>
      <c r="U24" s="7">
        <v>1.851</v>
      </c>
      <c r="V24" s="7">
        <v>0.26169999999999999</v>
      </c>
    </row>
    <row r="25" spans="1:22" x14ac:dyDescent="0.2">
      <c r="D25" s="16"/>
      <c r="E25" s="4"/>
      <c r="F25" s="3"/>
      <c r="G25" s="5"/>
      <c r="H25" s="6"/>
      <c r="I25" s="6">
        <f t="shared" si="0"/>
        <v>0</v>
      </c>
      <c r="J25" s="6"/>
      <c r="K25" s="6"/>
      <c r="L25" s="24" t="e">
        <f>K25/I25</f>
        <v>#DIV/0!</v>
      </c>
      <c r="M25" s="6"/>
      <c r="N25" s="6"/>
      <c r="O25" s="7"/>
      <c r="P25" s="7"/>
      <c r="Q25" s="7"/>
      <c r="R25" s="7"/>
      <c r="S25" s="23" t="e">
        <f>R25/I25</f>
        <v>#DIV/0!</v>
      </c>
      <c r="T25" s="7"/>
      <c r="U25" s="7"/>
      <c r="V25" s="7"/>
    </row>
    <row r="26" spans="1:22" x14ac:dyDescent="0.2">
      <c r="D26" s="16"/>
      <c r="E26" s="4"/>
      <c r="F26" s="3"/>
      <c r="G26" s="5"/>
      <c r="H26" s="6"/>
      <c r="I26" s="6">
        <f t="shared" si="0"/>
        <v>0</v>
      </c>
      <c r="J26" s="6"/>
      <c r="K26" s="6"/>
      <c r="L26" s="24" t="e">
        <f>K26/I26</f>
        <v>#DIV/0!</v>
      </c>
      <c r="M26" s="6"/>
      <c r="N26" s="6"/>
      <c r="O26" s="7"/>
      <c r="P26" s="7"/>
      <c r="Q26" s="7"/>
      <c r="R26" s="7"/>
      <c r="S26" s="23" t="e">
        <f>R26/I26</f>
        <v>#DIV/0!</v>
      </c>
      <c r="T26" s="7"/>
      <c r="U26" s="7"/>
      <c r="V26" s="7"/>
    </row>
    <row r="27" spans="1:22" x14ac:dyDescent="0.2">
      <c r="D27" s="16"/>
      <c r="E27" s="4"/>
      <c r="F27" s="3"/>
      <c r="G27" s="5"/>
      <c r="H27" s="6"/>
      <c r="I27" s="6">
        <f t="shared" si="0"/>
        <v>0</v>
      </c>
      <c r="J27" s="6"/>
      <c r="K27" s="6"/>
      <c r="L27" s="24" t="e">
        <f>K27/I27</f>
        <v>#DIV/0!</v>
      </c>
      <c r="M27" s="6"/>
      <c r="N27" s="6"/>
      <c r="O27" s="7"/>
      <c r="P27" s="7"/>
      <c r="Q27" s="7"/>
      <c r="R27" s="7"/>
      <c r="S27" s="23" t="e">
        <f>R27/I27</f>
        <v>#DIV/0!</v>
      </c>
      <c r="T27" s="7"/>
      <c r="U27" s="7"/>
      <c r="V27" s="7"/>
    </row>
    <row r="28" spans="1:22" x14ac:dyDescent="0.2">
      <c r="A28" s="1" t="s">
        <v>64</v>
      </c>
      <c r="B28" s="22" t="s">
        <v>57</v>
      </c>
      <c r="C28" s="22" t="s">
        <v>65</v>
      </c>
      <c r="D28" s="17" t="s">
        <v>40</v>
      </c>
      <c r="E28" s="4">
        <v>2.7789000000000001</v>
      </c>
      <c r="F28" s="3" t="s">
        <v>16</v>
      </c>
      <c r="G28" s="5">
        <v>9.7999999999999997E-3</v>
      </c>
      <c r="H28" s="6">
        <v>488.03100000000001</v>
      </c>
      <c r="I28" s="6">
        <f t="shared" si="0"/>
        <v>0.99598163265306128</v>
      </c>
      <c r="J28" s="6">
        <v>0.65859999999999996</v>
      </c>
      <c r="K28" s="24">
        <v>0.56740000000000002</v>
      </c>
      <c r="L28" s="24">
        <f>K28/I28</f>
        <v>0.5696892205618086</v>
      </c>
      <c r="M28" s="6">
        <v>106.7542</v>
      </c>
      <c r="N28" s="6" t="s">
        <v>16</v>
      </c>
      <c r="O28" s="7" t="s">
        <v>16</v>
      </c>
      <c r="P28" s="7">
        <v>1.8759999999999999</v>
      </c>
      <c r="Q28" s="7">
        <v>1366.1088</v>
      </c>
      <c r="R28" s="7" t="s">
        <v>16</v>
      </c>
      <c r="S28" s="23" t="e">
        <f>R28/I28</f>
        <v>#VALUE!</v>
      </c>
      <c r="T28" s="7">
        <v>38.705500000000001</v>
      </c>
      <c r="U28" s="7">
        <v>1.8369</v>
      </c>
      <c r="V28" s="7">
        <v>0.2616</v>
      </c>
    </row>
    <row r="29" spans="1:22" x14ac:dyDescent="0.2">
      <c r="A29" s="1" t="s">
        <v>64</v>
      </c>
      <c r="B29" s="22" t="s">
        <v>57</v>
      </c>
      <c r="C29" s="22" t="s">
        <v>66</v>
      </c>
      <c r="D29" s="11" t="s">
        <v>22</v>
      </c>
      <c r="E29" s="4">
        <v>2.8855</v>
      </c>
      <c r="F29" s="3" t="s">
        <v>16</v>
      </c>
      <c r="G29" s="5">
        <v>2.2599999999999999E-2</v>
      </c>
      <c r="H29" s="6">
        <v>487.80709999999999</v>
      </c>
      <c r="I29" s="6">
        <f t="shared" si="0"/>
        <v>0.99552469387755105</v>
      </c>
      <c r="J29" s="6">
        <v>0.66479999999999995</v>
      </c>
      <c r="K29" s="24">
        <v>0.56130000000000002</v>
      </c>
      <c r="L29" s="24">
        <f>K29/I29</f>
        <v>0.56382328178495145</v>
      </c>
      <c r="M29" s="6">
        <v>106.39279999999999</v>
      </c>
      <c r="N29" s="6" t="s">
        <v>16</v>
      </c>
      <c r="O29" s="7" t="s">
        <v>16</v>
      </c>
      <c r="P29" s="7">
        <v>1.8827</v>
      </c>
      <c r="Q29" s="7">
        <v>1365.5646999999999</v>
      </c>
      <c r="R29" s="7" t="s">
        <v>16</v>
      </c>
      <c r="S29" s="23" t="e">
        <f>R29/I29</f>
        <v>#VALUE!</v>
      </c>
      <c r="T29" s="7">
        <v>38.833599999999997</v>
      </c>
      <c r="U29" s="7">
        <v>1.8625</v>
      </c>
      <c r="V29" s="7">
        <v>0.38450000000000001</v>
      </c>
    </row>
    <row r="30" spans="1:22" x14ac:dyDescent="0.2">
      <c r="A30" s="1" t="s">
        <v>64</v>
      </c>
      <c r="B30" s="22" t="s">
        <v>57</v>
      </c>
      <c r="C30" s="22" t="s">
        <v>67</v>
      </c>
      <c r="D30" s="11" t="s">
        <v>34</v>
      </c>
      <c r="E30" s="4">
        <v>2.859</v>
      </c>
      <c r="F30" s="3" t="s">
        <v>16</v>
      </c>
      <c r="G30" s="5">
        <v>7.1999999999999998E-3</v>
      </c>
      <c r="H30" s="6">
        <v>491.87849999999997</v>
      </c>
      <c r="I30" s="6">
        <f t="shared" si="0"/>
        <v>1.0038336734693878</v>
      </c>
      <c r="J30" s="6">
        <v>0.66149999999999998</v>
      </c>
      <c r="K30" s="24">
        <v>0.5716</v>
      </c>
      <c r="L30" s="24">
        <f>K30/I30</f>
        <v>0.56941704099691282</v>
      </c>
      <c r="M30" s="6">
        <v>107.629</v>
      </c>
      <c r="N30" s="6" t="s">
        <v>16</v>
      </c>
      <c r="O30" s="7" t="s">
        <v>16</v>
      </c>
      <c r="P30" s="7">
        <v>1.7428999999999999</v>
      </c>
      <c r="Q30" s="7">
        <v>1382.0609999999999</v>
      </c>
      <c r="R30" s="7" t="s">
        <v>16</v>
      </c>
      <c r="S30" s="23" t="e">
        <f>R30/I30</f>
        <v>#VALUE!</v>
      </c>
      <c r="T30" s="7">
        <v>39.241900000000001</v>
      </c>
      <c r="U30" s="7">
        <v>1.8969</v>
      </c>
      <c r="V30" s="7">
        <v>0.33579999999999999</v>
      </c>
    </row>
    <row r="31" spans="1:22" x14ac:dyDescent="0.2">
      <c r="A31" s="1" t="s">
        <v>64</v>
      </c>
      <c r="B31" s="22" t="s">
        <v>57</v>
      </c>
      <c r="C31" s="22" t="s">
        <v>68</v>
      </c>
      <c r="D31" s="11" t="s">
        <v>51</v>
      </c>
      <c r="E31" s="4">
        <v>3.0272999999999999</v>
      </c>
      <c r="F31" s="3" t="s">
        <v>16</v>
      </c>
      <c r="G31" s="5">
        <v>2.8299999999999999E-2</v>
      </c>
      <c r="H31" s="6">
        <v>493.21679999999998</v>
      </c>
      <c r="I31" s="6">
        <f t="shared" si="0"/>
        <v>1.0065648979591837</v>
      </c>
      <c r="J31" s="6">
        <v>0.66090000000000004</v>
      </c>
      <c r="K31" s="24">
        <v>0.56179999999999997</v>
      </c>
      <c r="L31" s="24">
        <f>K31/I31</f>
        <v>0.55813589480325887</v>
      </c>
      <c r="M31" s="6">
        <v>107.8249</v>
      </c>
      <c r="N31" s="6" t="s">
        <v>16</v>
      </c>
      <c r="O31" s="7" t="s">
        <v>16</v>
      </c>
      <c r="P31" s="7">
        <v>1.8877999999999999</v>
      </c>
      <c r="Q31" s="7">
        <v>1381.2907</v>
      </c>
      <c r="R31" s="7" t="s">
        <v>16</v>
      </c>
      <c r="S31" s="23" t="e">
        <f>R31/I31</f>
        <v>#VALUE!</v>
      </c>
      <c r="T31" s="7">
        <v>39.009599999999999</v>
      </c>
      <c r="U31" s="7">
        <v>1.8532</v>
      </c>
      <c r="V31" s="7">
        <v>0.2354</v>
      </c>
    </row>
    <row r="32" spans="1:22" x14ac:dyDescent="0.2">
      <c r="A32" s="1" t="s">
        <v>64</v>
      </c>
      <c r="B32" s="22" t="s">
        <v>58</v>
      </c>
      <c r="C32" s="22" t="s">
        <v>65</v>
      </c>
      <c r="D32" s="13" t="s">
        <v>41</v>
      </c>
      <c r="E32" s="4">
        <v>2.6878000000000002</v>
      </c>
      <c r="F32" s="3">
        <v>9.9299999999999999E-2</v>
      </c>
      <c r="G32" s="5">
        <v>8.6E-3</v>
      </c>
      <c r="H32" s="6">
        <v>505.30169999999998</v>
      </c>
      <c r="I32" s="6">
        <f t="shared" si="0"/>
        <v>1.0312279591836735</v>
      </c>
      <c r="J32" s="6">
        <v>0.67530000000000001</v>
      </c>
      <c r="K32" s="6" t="s">
        <v>16</v>
      </c>
      <c r="L32" s="6"/>
      <c r="M32" s="6">
        <v>112.5929</v>
      </c>
      <c r="N32" s="6" t="s">
        <v>16</v>
      </c>
      <c r="O32" s="7" t="s">
        <v>16</v>
      </c>
      <c r="P32" s="7">
        <v>1.9474</v>
      </c>
      <c r="Q32" s="7">
        <v>1431.9740999999999</v>
      </c>
      <c r="R32" s="23">
        <v>0.33660000000000001</v>
      </c>
      <c r="S32" s="23">
        <f>R32/I32</f>
        <v>0.3264069762678416</v>
      </c>
      <c r="T32" s="7">
        <v>40.000799999999998</v>
      </c>
      <c r="U32" s="7">
        <v>1.8480000000000001</v>
      </c>
      <c r="V32" s="7">
        <v>0.41930000000000001</v>
      </c>
    </row>
    <row r="33" spans="1:22" x14ac:dyDescent="0.2">
      <c r="A33" s="1" t="s">
        <v>64</v>
      </c>
      <c r="B33" s="22" t="s">
        <v>58</v>
      </c>
      <c r="C33" s="22" t="s">
        <v>66</v>
      </c>
      <c r="D33" s="15" t="s">
        <v>23</v>
      </c>
      <c r="E33" s="4">
        <v>2.8197999999999999</v>
      </c>
      <c r="F33" s="3" t="s">
        <v>16</v>
      </c>
      <c r="G33" s="5">
        <v>4.8999999999999998E-3</v>
      </c>
      <c r="H33" s="6">
        <v>484.4051</v>
      </c>
      <c r="I33" s="6">
        <f t="shared" si="0"/>
        <v>0.98858183673469391</v>
      </c>
      <c r="J33" s="6">
        <v>0.65580000000000005</v>
      </c>
      <c r="K33" s="6" t="s">
        <v>16</v>
      </c>
      <c r="L33" s="6"/>
      <c r="M33" s="6">
        <v>105.3912</v>
      </c>
      <c r="N33" s="6" t="s">
        <v>16</v>
      </c>
      <c r="O33" s="7" t="s">
        <v>16</v>
      </c>
      <c r="P33" s="7">
        <v>1.8595999999999999</v>
      </c>
      <c r="Q33" s="7">
        <v>1360.4466</v>
      </c>
      <c r="R33" s="23">
        <v>0.35239999999999999</v>
      </c>
      <c r="S33" s="23">
        <f>R33/I33</f>
        <v>0.35647023534640737</v>
      </c>
      <c r="T33" s="7">
        <v>38.477499999999999</v>
      </c>
      <c r="U33" s="7">
        <v>1.8467</v>
      </c>
      <c r="V33" s="7">
        <v>0.30370000000000003</v>
      </c>
    </row>
    <row r="34" spans="1:22" x14ac:dyDescent="0.2">
      <c r="A34" s="1" t="s">
        <v>64</v>
      </c>
      <c r="B34" s="22" t="s">
        <v>58</v>
      </c>
      <c r="C34" s="22" t="s">
        <v>67</v>
      </c>
      <c r="D34" s="15" t="s">
        <v>35</v>
      </c>
      <c r="E34" s="4">
        <v>2.8776999999999999</v>
      </c>
      <c r="F34" s="3" t="s">
        <v>16</v>
      </c>
      <c r="G34" s="5">
        <v>5.8999999999999999E-3</v>
      </c>
      <c r="H34" s="6">
        <v>489.68849999999998</v>
      </c>
      <c r="I34" s="6">
        <f t="shared" si="0"/>
        <v>0.9993642857142857</v>
      </c>
      <c r="J34" s="6">
        <v>0.65880000000000005</v>
      </c>
      <c r="K34" s="6" t="s">
        <v>16</v>
      </c>
      <c r="L34" s="6"/>
      <c r="M34" s="6">
        <v>106.95399999999999</v>
      </c>
      <c r="N34" s="6" t="s">
        <v>16</v>
      </c>
      <c r="O34" s="7" t="s">
        <v>16</v>
      </c>
      <c r="P34" s="7">
        <v>1.8857999999999999</v>
      </c>
      <c r="Q34" s="7">
        <v>1382.18</v>
      </c>
      <c r="R34" s="23">
        <v>0.36609999999999998</v>
      </c>
      <c r="S34" s="23">
        <f>R34/I34</f>
        <v>0.36633288304707989</v>
      </c>
      <c r="T34" s="7">
        <v>38.950000000000003</v>
      </c>
      <c r="U34" s="7">
        <v>1.8505</v>
      </c>
      <c r="V34" s="7">
        <v>0.22320000000000001</v>
      </c>
    </row>
    <row r="35" spans="1:22" x14ac:dyDescent="0.2">
      <c r="A35" s="1" t="s">
        <v>64</v>
      </c>
      <c r="B35" s="22" t="s">
        <v>58</v>
      </c>
      <c r="C35" s="22" t="s">
        <v>68</v>
      </c>
      <c r="D35" s="15" t="s">
        <v>52</v>
      </c>
      <c r="E35" s="4">
        <v>2.9531000000000001</v>
      </c>
      <c r="F35" s="3" t="s">
        <v>16</v>
      </c>
      <c r="G35" s="5">
        <v>1.0699999999999999E-2</v>
      </c>
      <c r="H35" s="6">
        <v>482.39370000000002</v>
      </c>
      <c r="I35" s="6">
        <f t="shared" si="0"/>
        <v>0.98447693877551024</v>
      </c>
      <c r="J35" s="6">
        <v>0.64780000000000004</v>
      </c>
      <c r="K35" s="6" t="s">
        <v>16</v>
      </c>
      <c r="L35" s="6"/>
      <c r="M35" s="6">
        <v>105.4537</v>
      </c>
      <c r="N35" s="6" t="s">
        <v>16</v>
      </c>
      <c r="O35" s="7" t="s">
        <v>16</v>
      </c>
      <c r="P35" s="7">
        <v>1.8401000000000001</v>
      </c>
      <c r="Q35" s="7">
        <v>1360.5572999999999</v>
      </c>
      <c r="R35" s="23">
        <v>0.33550000000000002</v>
      </c>
      <c r="S35" s="23">
        <f>R35/I35</f>
        <v>0.34079010567509488</v>
      </c>
      <c r="T35" s="7">
        <v>38.1449</v>
      </c>
      <c r="U35" s="7">
        <v>1.8402000000000001</v>
      </c>
      <c r="V35" s="7">
        <v>0.2356</v>
      </c>
    </row>
    <row r="36" spans="1:22" x14ac:dyDescent="0.2">
      <c r="A36" s="1" t="s">
        <v>64</v>
      </c>
      <c r="B36" s="22" t="s">
        <v>59</v>
      </c>
      <c r="C36" s="22" t="s">
        <v>65</v>
      </c>
      <c r="D36" s="14" t="s">
        <v>42</v>
      </c>
      <c r="E36" s="4">
        <v>2.7174999999999998</v>
      </c>
      <c r="F36" s="3" t="s">
        <v>16</v>
      </c>
      <c r="G36" s="5">
        <v>1.18E-2</v>
      </c>
      <c r="H36" s="6">
        <v>478.26940000000002</v>
      </c>
      <c r="I36" s="6">
        <f t="shared" si="0"/>
        <v>0.97606000000000004</v>
      </c>
      <c r="J36" s="6">
        <v>0.64810000000000001</v>
      </c>
      <c r="K36" s="6" t="s">
        <v>16</v>
      </c>
      <c r="L36" s="6"/>
      <c r="M36" s="6">
        <v>104.7794</v>
      </c>
      <c r="N36" s="6" t="s">
        <v>16</v>
      </c>
      <c r="O36" s="7" t="s">
        <v>16</v>
      </c>
      <c r="P36" s="7">
        <v>1.8402000000000001</v>
      </c>
      <c r="Q36" s="7">
        <v>1337.6991</v>
      </c>
      <c r="R36" s="7" t="s">
        <v>16</v>
      </c>
      <c r="S36" s="7"/>
      <c r="T36" s="7">
        <v>38.294699999999999</v>
      </c>
      <c r="U36" s="7">
        <v>1.8011999999999999</v>
      </c>
      <c r="V36" s="7">
        <v>0.35849999999999999</v>
      </c>
    </row>
    <row r="37" spans="1:22" x14ac:dyDescent="0.2">
      <c r="A37" s="1" t="s">
        <v>64</v>
      </c>
      <c r="B37" s="22" t="s">
        <v>59</v>
      </c>
      <c r="C37" s="22" t="s">
        <v>66</v>
      </c>
      <c r="D37" s="18" t="s">
        <v>24</v>
      </c>
      <c r="E37" s="4">
        <v>2.8235999999999999</v>
      </c>
      <c r="F37" s="3" t="s">
        <v>16</v>
      </c>
      <c r="G37" s="5">
        <v>5.7000000000000002E-3</v>
      </c>
      <c r="H37" s="6">
        <v>482.94060000000002</v>
      </c>
      <c r="I37" s="6">
        <f t="shared" si="0"/>
        <v>0.98559306122448986</v>
      </c>
      <c r="J37" s="6">
        <v>0.65680000000000005</v>
      </c>
      <c r="K37" s="6" t="s">
        <v>16</v>
      </c>
      <c r="L37" s="6"/>
      <c r="M37" s="6">
        <v>105.52630000000001</v>
      </c>
      <c r="N37" s="6" t="s">
        <v>16</v>
      </c>
      <c r="O37" s="7" t="s">
        <v>16</v>
      </c>
      <c r="P37" s="7">
        <v>1.8583000000000001</v>
      </c>
      <c r="Q37" s="7">
        <v>1346.4902999999999</v>
      </c>
      <c r="R37" s="7" t="s">
        <v>16</v>
      </c>
      <c r="S37" s="7"/>
      <c r="T37" s="7">
        <v>38.628300000000003</v>
      </c>
      <c r="U37" s="7">
        <v>1.8368</v>
      </c>
      <c r="V37" s="7">
        <v>0.31850000000000001</v>
      </c>
    </row>
    <row r="38" spans="1:22" x14ac:dyDescent="0.2">
      <c r="A38" s="1" t="s">
        <v>64</v>
      </c>
      <c r="B38" s="22" t="s">
        <v>59</v>
      </c>
      <c r="C38" s="22" t="s">
        <v>67</v>
      </c>
      <c r="D38" s="18" t="s">
        <v>36</v>
      </c>
      <c r="E38" s="4">
        <v>3.2145999999999999</v>
      </c>
      <c r="F38" s="3" t="s">
        <v>16</v>
      </c>
      <c r="G38" s="5">
        <v>2.0299999999999999E-2</v>
      </c>
      <c r="H38" s="6">
        <v>491.79430000000002</v>
      </c>
      <c r="I38" s="6">
        <f t="shared" si="0"/>
        <v>1.0036618367346939</v>
      </c>
      <c r="J38" s="6">
        <v>0.65410000000000001</v>
      </c>
      <c r="K38" s="6" t="s">
        <v>16</v>
      </c>
      <c r="L38" s="6"/>
      <c r="M38" s="6">
        <v>107.6758</v>
      </c>
      <c r="N38" s="6" t="s">
        <v>16</v>
      </c>
      <c r="O38" s="7" t="s">
        <v>16</v>
      </c>
      <c r="P38" s="7">
        <v>1.8977999999999999</v>
      </c>
      <c r="Q38" s="7">
        <v>1378.299</v>
      </c>
      <c r="R38" s="7" t="s">
        <v>16</v>
      </c>
      <c r="S38" s="7"/>
      <c r="T38" s="7">
        <v>39.3964</v>
      </c>
      <c r="U38" s="7">
        <v>1.9413</v>
      </c>
      <c r="V38" s="7">
        <v>0.33050000000000002</v>
      </c>
    </row>
    <row r="39" spans="1:22" x14ac:dyDescent="0.2">
      <c r="A39" s="1" t="s">
        <v>64</v>
      </c>
      <c r="B39" s="22" t="s">
        <v>59</v>
      </c>
      <c r="C39" s="22" t="s">
        <v>68</v>
      </c>
      <c r="D39" s="18" t="s">
        <v>53</v>
      </c>
      <c r="E39" s="4">
        <v>2.8328000000000002</v>
      </c>
      <c r="F39" s="3">
        <v>0.14879999999999999</v>
      </c>
      <c r="G39" s="5">
        <v>1.15E-2</v>
      </c>
      <c r="H39" s="6">
        <v>495.16730000000001</v>
      </c>
      <c r="I39" s="6">
        <f t="shared" si="0"/>
        <v>1.0105455102040817</v>
      </c>
      <c r="J39" s="6">
        <v>0.66300000000000003</v>
      </c>
      <c r="K39" s="6" t="s">
        <v>16</v>
      </c>
      <c r="L39" s="6"/>
      <c r="M39" s="6">
        <v>108.0712</v>
      </c>
      <c r="N39" s="6" t="s">
        <v>16</v>
      </c>
      <c r="O39" s="7" t="s">
        <v>16</v>
      </c>
      <c r="P39" s="7">
        <v>1.887</v>
      </c>
      <c r="Q39" s="7">
        <v>1384.2201</v>
      </c>
      <c r="R39" s="7" t="s">
        <v>16</v>
      </c>
      <c r="S39" s="7"/>
      <c r="T39" s="7">
        <v>39.292400000000001</v>
      </c>
      <c r="U39" s="7">
        <v>1.8703000000000001</v>
      </c>
      <c r="V39" s="7">
        <v>0.20300000000000001</v>
      </c>
    </row>
    <row r="40" spans="1:22" x14ac:dyDescent="0.2">
      <c r="A40" s="1" t="s">
        <v>64</v>
      </c>
      <c r="B40" s="22" t="s">
        <v>60</v>
      </c>
      <c r="C40" s="22" t="s">
        <v>65</v>
      </c>
      <c r="D40" s="19" t="s">
        <v>43</v>
      </c>
      <c r="E40" s="4">
        <v>2.7974000000000001</v>
      </c>
      <c r="F40" s="3" t="s">
        <v>16</v>
      </c>
      <c r="G40" s="5">
        <v>6.7999999999999996E-3</v>
      </c>
      <c r="H40" s="6">
        <v>481.24239999999998</v>
      </c>
      <c r="I40" s="6">
        <f t="shared" si="0"/>
        <v>0.98212734693877546</v>
      </c>
      <c r="J40" s="6">
        <v>0.65259999999999996</v>
      </c>
      <c r="K40" s="6" t="s">
        <v>16</v>
      </c>
      <c r="L40" s="6"/>
      <c r="M40" s="6">
        <v>106.24590000000001</v>
      </c>
      <c r="N40" s="6" t="s">
        <v>16</v>
      </c>
      <c r="O40" s="7" t="s">
        <v>16</v>
      </c>
      <c r="P40" s="7">
        <v>1.8495999999999999</v>
      </c>
      <c r="Q40" s="7">
        <v>1350.27</v>
      </c>
      <c r="R40" s="7" t="s">
        <v>16</v>
      </c>
      <c r="S40" s="7"/>
      <c r="T40" s="7">
        <v>38.256100000000004</v>
      </c>
      <c r="U40" s="7">
        <v>1.8081</v>
      </c>
      <c r="V40" s="7">
        <v>0.4047</v>
      </c>
    </row>
    <row r="41" spans="1:22" x14ac:dyDescent="0.2">
      <c r="A41" s="1" t="s">
        <v>64</v>
      </c>
      <c r="B41" s="22" t="s">
        <v>60</v>
      </c>
      <c r="C41" s="22" t="s">
        <v>66</v>
      </c>
      <c r="D41" s="20" t="s">
        <v>25</v>
      </c>
      <c r="E41" s="4">
        <v>2.8487</v>
      </c>
      <c r="F41" s="3" t="s">
        <v>16</v>
      </c>
      <c r="G41" s="5">
        <v>8.2000000000000007E-3</v>
      </c>
      <c r="H41" s="6">
        <v>490.02760000000001</v>
      </c>
      <c r="I41" s="6">
        <f t="shared" si="0"/>
        <v>1.0000563265306122</v>
      </c>
      <c r="J41" s="6">
        <v>0.66779999999999995</v>
      </c>
      <c r="K41" s="6" t="s">
        <v>16</v>
      </c>
      <c r="L41" s="6"/>
      <c r="M41" s="6">
        <v>106.98609999999999</v>
      </c>
      <c r="N41" s="6" t="s">
        <v>16</v>
      </c>
      <c r="O41" s="7" t="s">
        <v>16</v>
      </c>
      <c r="P41" s="7">
        <v>1.8846000000000001</v>
      </c>
      <c r="Q41" s="7">
        <v>1367.7620999999999</v>
      </c>
      <c r="R41" s="7" t="s">
        <v>16</v>
      </c>
      <c r="S41" s="7"/>
      <c r="T41" s="7">
        <v>38.8277</v>
      </c>
      <c r="U41" s="7">
        <v>1.8248</v>
      </c>
      <c r="V41" s="7">
        <v>0.3518</v>
      </c>
    </row>
    <row r="42" spans="1:22" x14ac:dyDescent="0.2">
      <c r="A42" s="1" t="s">
        <v>64</v>
      </c>
      <c r="B42" s="22" t="s">
        <v>60</v>
      </c>
      <c r="C42" s="22" t="s">
        <v>67</v>
      </c>
      <c r="D42" s="20" t="s">
        <v>37</v>
      </c>
      <c r="E42" s="4">
        <v>3.2027999999999999</v>
      </c>
      <c r="F42" s="3" t="s">
        <v>16</v>
      </c>
      <c r="G42" s="5">
        <v>2.1700000000000001E-2</v>
      </c>
      <c r="H42" s="6">
        <v>489.9282</v>
      </c>
      <c r="I42" s="6">
        <f t="shared" si="0"/>
        <v>0.9998534693877551</v>
      </c>
      <c r="J42" s="6">
        <v>0.65590000000000004</v>
      </c>
      <c r="K42" s="6">
        <v>0.15790000000000001</v>
      </c>
      <c r="L42" s="6"/>
      <c r="M42" s="6">
        <v>107.3445</v>
      </c>
      <c r="N42" s="6" t="s">
        <v>16</v>
      </c>
      <c r="O42" s="7" t="s">
        <v>16</v>
      </c>
      <c r="P42" s="7">
        <v>1.8874</v>
      </c>
      <c r="Q42" s="7">
        <v>1374.1342999999999</v>
      </c>
      <c r="R42" s="7" t="s">
        <v>16</v>
      </c>
      <c r="S42" s="7"/>
      <c r="T42" s="7">
        <v>39.0244</v>
      </c>
      <c r="U42" s="7">
        <v>1.8589</v>
      </c>
      <c r="V42" s="7">
        <v>0.30890000000000001</v>
      </c>
    </row>
    <row r="43" spans="1:22" x14ac:dyDescent="0.2">
      <c r="A43" s="1" t="s">
        <v>64</v>
      </c>
      <c r="B43" s="22" t="s">
        <v>60</v>
      </c>
      <c r="C43" s="22" t="s">
        <v>68</v>
      </c>
      <c r="D43" s="20" t="s">
        <v>54</v>
      </c>
      <c r="E43" s="4">
        <v>2.9982000000000002</v>
      </c>
      <c r="F43" s="3" t="s">
        <v>16</v>
      </c>
      <c r="G43" s="5">
        <v>7.9000000000000008E-3</v>
      </c>
      <c r="H43" s="6">
        <v>493.2287</v>
      </c>
      <c r="I43" s="6">
        <f t="shared" si="0"/>
        <v>1.0065891836734695</v>
      </c>
      <c r="J43" s="6">
        <v>0.66080000000000005</v>
      </c>
      <c r="K43" s="6" t="s">
        <v>16</v>
      </c>
      <c r="L43" s="6"/>
      <c r="M43" s="6">
        <v>107.62439999999999</v>
      </c>
      <c r="N43" s="6" t="s">
        <v>16</v>
      </c>
      <c r="O43" s="7" t="s">
        <v>16</v>
      </c>
      <c r="P43" s="7">
        <v>1.8848</v>
      </c>
      <c r="Q43" s="7">
        <v>1379.797</v>
      </c>
      <c r="R43" s="7" t="s">
        <v>16</v>
      </c>
      <c r="S43" s="7"/>
      <c r="T43" s="7">
        <v>38.977499999999999</v>
      </c>
      <c r="U43" s="7">
        <v>1.8678999999999999</v>
      </c>
      <c r="V43" s="7">
        <v>0.15890000000000001</v>
      </c>
    </row>
    <row r="44" spans="1:22" x14ac:dyDescent="0.2">
      <c r="C44" s="22" t="s">
        <v>65</v>
      </c>
      <c r="D44" s="21"/>
      <c r="E44" s="4"/>
      <c r="F44" s="3"/>
      <c r="G44" s="5"/>
      <c r="H44" s="6"/>
      <c r="I44" s="6">
        <f t="shared" si="0"/>
        <v>0</v>
      </c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  <c r="V44" s="7"/>
    </row>
    <row r="45" spans="1:22" x14ac:dyDescent="0.2">
      <c r="B45" s="22" t="s">
        <v>61</v>
      </c>
      <c r="C45" s="22" t="s">
        <v>66</v>
      </c>
      <c r="D45" s="11" t="s">
        <v>26</v>
      </c>
      <c r="E45" s="4">
        <v>2.8106</v>
      </c>
      <c r="F45" s="3" t="s">
        <v>16</v>
      </c>
      <c r="G45" s="5">
        <v>8.3999999999999995E-3</v>
      </c>
      <c r="H45" s="6">
        <v>486.71030000000002</v>
      </c>
      <c r="I45" s="6">
        <f t="shared" si="0"/>
        <v>0.99328632653061233</v>
      </c>
      <c r="J45" s="6">
        <v>0.66379999999999995</v>
      </c>
      <c r="K45" s="6" t="s">
        <v>16</v>
      </c>
      <c r="L45" s="6"/>
      <c r="M45" s="6">
        <v>106.09180000000001</v>
      </c>
      <c r="N45" s="6" t="s">
        <v>16</v>
      </c>
      <c r="O45" s="7" t="s">
        <v>16</v>
      </c>
      <c r="P45" s="7">
        <v>1.8741000000000001</v>
      </c>
      <c r="Q45" s="7">
        <v>1360.0861</v>
      </c>
      <c r="R45" s="7" t="s">
        <v>16</v>
      </c>
      <c r="S45" s="7"/>
      <c r="T45" s="7">
        <v>38.638399999999997</v>
      </c>
      <c r="U45" s="7">
        <v>1.8373999999999999</v>
      </c>
      <c r="V45" s="7">
        <v>0.32900000000000001</v>
      </c>
    </row>
    <row r="46" spans="1:22" ht="16.5" customHeight="1" x14ac:dyDescent="0.2">
      <c r="B46" s="22" t="s">
        <v>61</v>
      </c>
      <c r="C46" s="22" t="s">
        <v>67</v>
      </c>
      <c r="D46" s="11" t="s">
        <v>38</v>
      </c>
      <c r="E46" s="4">
        <v>3.1324000000000001</v>
      </c>
      <c r="F46" s="3" t="s">
        <v>16</v>
      </c>
      <c r="G46" s="5">
        <v>1.46E-2</v>
      </c>
      <c r="H46" s="6">
        <v>489.25349999999997</v>
      </c>
      <c r="I46" s="6">
        <f t="shared" si="0"/>
        <v>0.99847653061224484</v>
      </c>
      <c r="J46" s="6">
        <v>0.65790000000000004</v>
      </c>
      <c r="K46" s="6" t="s">
        <v>16</v>
      </c>
      <c r="L46" s="6"/>
      <c r="M46" s="6">
        <v>107.1913</v>
      </c>
      <c r="N46" s="6" t="s">
        <v>16</v>
      </c>
      <c r="O46" s="7" t="s">
        <v>16</v>
      </c>
      <c r="P46" s="7">
        <v>1.8771</v>
      </c>
      <c r="Q46" s="7">
        <v>1369.7238</v>
      </c>
      <c r="R46" s="7" t="s">
        <v>16</v>
      </c>
      <c r="S46" s="7"/>
      <c r="T46" s="7">
        <v>38.931199999999997</v>
      </c>
      <c r="U46" s="7">
        <v>1.8268</v>
      </c>
      <c r="V46" s="7">
        <v>0.37340000000000001</v>
      </c>
    </row>
    <row r="47" spans="1:22" x14ac:dyDescent="0.2">
      <c r="B47" s="22" t="s">
        <v>61</v>
      </c>
      <c r="C47" s="22" t="s">
        <v>68</v>
      </c>
      <c r="D47" s="11" t="s">
        <v>55</v>
      </c>
      <c r="E47" s="4">
        <v>2.7993999999999999</v>
      </c>
      <c r="F47" s="3">
        <v>0.13789999999999999</v>
      </c>
      <c r="G47" s="5">
        <v>8.3999999999999995E-3</v>
      </c>
      <c r="H47" s="6">
        <v>491.33870000000002</v>
      </c>
      <c r="I47" s="6">
        <f t="shared" si="0"/>
        <v>1.0027320408163265</v>
      </c>
      <c r="J47" s="6">
        <v>0.65880000000000005</v>
      </c>
      <c r="K47" s="6" t="s">
        <v>16</v>
      </c>
      <c r="L47" s="6"/>
      <c r="M47" s="6">
        <v>107.2967</v>
      </c>
      <c r="N47" s="6" t="s">
        <v>16</v>
      </c>
      <c r="O47" s="7" t="s">
        <v>16</v>
      </c>
      <c r="P47" s="7">
        <v>1.8766</v>
      </c>
      <c r="Q47" s="7">
        <v>1373.6660999999999</v>
      </c>
      <c r="R47" s="7" t="s">
        <v>16</v>
      </c>
      <c r="S47" s="7"/>
      <c r="T47" s="7">
        <v>38.825000000000003</v>
      </c>
      <c r="U47" s="7">
        <v>1.8318000000000001</v>
      </c>
      <c r="V47" s="7">
        <v>0.29609999999999997</v>
      </c>
    </row>
    <row r="48" spans="1:22" x14ac:dyDescent="0.2">
      <c r="B48" s="22" t="s">
        <v>62</v>
      </c>
      <c r="C48" s="22" t="s">
        <v>65</v>
      </c>
      <c r="D48" s="13" t="s">
        <v>44</v>
      </c>
      <c r="E48" s="4">
        <v>2.8519000000000001</v>
      </c>
      <c r="F48" s="3" t="s">
        <v>16</v>
      </c>
      <c r="G48" s="5">
        <v>7.3000000000000001E-3</v>
      </c>
      <c r="H48" s="6">
        <v>475.77550000000002</v>
      </c>
      <c r="I48" s="6">
        <f t="shared" si="0"/>
        <v>0.9709704081632653</v>
      </c>
      <c r="J48" s="6">
        <v>0.64490000000000003</v>
      </c>
      <c r="K48" s="6" t="s">
        <v>16</v>
      </c>
      <c r="L48" s="6"/>
      <c r="M48" s="6">
        <v>103.5158</v>
      </c>
      <c r="N48" s="6" t="s">
        <v>16</v>
      </c>
      <c r="O48" s="7" t="s">
        <v>16</v>
      </c>
      <c r="P48" s="7">
        <v>1.8233999999999999</v>
      </c>
      <c r="Q48" s="7">
        <v>1326.7474</v>
      </c>
      <c r="R48" s="7" t="s">
        <v>16</v>
      </c>
      <c r="S48" s="7"/>
      <c r="T48" s="7">
        <v>37.781700000000001</v>
      </c>
      <c r="U48" s="7">
        <v>1.8096000000000001</v>
      </c>
      <c r="V48" s="7">
        <v>0.27460000000000001</v>
      </c>
    </row>
    <row r="49" spans="2:22" x14ac:dyDescent="0.2">
      <c r="B49" s="22" t="s">
        <v>62</v>
      </c>
      <c r="C49" s="22" t="s">
        <v>66</v>
      </c>
      <c r="D49" s="15" t="s">
        <v>27</v>
      </c>
      <c r="E49" s="4">
        <v>2.8338999999999999</v>
      </c>
      <c r="F49" s="3" t="s">
        <v>16</v>
      </c>
      <c r="G49" s="5">
        <v>9.4000000000000004E-3</v>
      </c>
      <c r="H49" s="6">
        <v>490.59210000000002</v>
      </c>
      <c r="I49" s="6">
        <f t="shared" si="0"/>
        <v>1.0012083673469387</v>
      </c>
      <c r="J49" s="6">
        <v>0.66820000000000002</v>
      </c>
      <c r="K49" s="6" t="s">
        <v>16</v>
      </c>
      <c r="L49" s="6"/>
      <c r="M49" s="6">
        <v>107.2373</v>
      </c>
      <c r="N49" s="6" t="s">
        <v>16</v>
      </c>
      <c r="O49" s="7" t="s">
        <v>16</v>
      </c>
      <c r="P49" s="7">
        <v>1.8895999999999999</v>
      </c>
      <c r="Q49" s="7">
        <v>1373.5527999999999</v>
      </c>
      <c r="R49" s="7" t="s">
        <v>16</v>
      </c>
      <c r="S49" s="7"/>
      <c r="T49" s="7">
        <v>38.930399999999999</v>
      </c>
      <c r="U49" s="7">
        <v>1.8521000000000001</v>
      </c>
      <c r="V49" s="7">
        <v>0.37569999999999998</v>
      </c>
    </row>
    <row r="50" spans="2:22" x14ac:dyDescent="0.2">
      <c r="B50" s="22" t="s">
        <v>62</v>
      </c>
      <c r="C50" s="22" t="s">
        <v>67</v>
      </c>
      <c r="D50" s="15" t="s">
        <v>39</v>
      </c>
      <c r="E50" s="4">
        <v>2.9902000000000002</v>
      </c>
      <c r="F50" s="3" t="s">
        <v>16</v>
      </c>
      <c r="G50" s="5">
        <v>1.6199999999999999E-2</v>
      </c>
      <c r="H50" s="6">
        <v>490.59440000000001</v>
      </c>
      <c r="I50" s="6">
        <f t="shared" si="0"/>
        <v>1.0012130612244898</v>
      </c>
      <c r="J50" s="6">
        <v>0.66639999999999999</v>
      </c>
      <c r="K50" s="6" t="s">
        <v>16</v>
      </c>
      <c r="L50" s="6"/>
      <c r="M50" s="6">
        <v>107.21680000000001</v>
      </c>
      <c r="N50" s="6" t="s">
        <v>16</v>
      </c>
      <c r="O50" s="7" t="s">
        <v>16</v>
      </c>
      <c r="P50" s="7">
        <v>1.8842000000000001</v>
      </c>
      <c r="Q50" s="7">
        <v>1373.3770999999999</v>
      </c>
      <c r="R50" s="7" t="s">
        <v>16</v>
      </c>
      <c r="S50" s="7"/>
      <c r="T50" s="7">
        <v>38.963000000000001</v>
      </c>
      <c r="U50" s="7">
        <v>1.8521000000000001</v>
      </c>
      <c r="V50" s="7">
        <v>0.31390000000000001</v>
      </c>
    </row>
    <row r="51" spans="2:22" x14ac:dyDescent="0.2">
      <c r="B51" s="22" t="s">
        <v>62</v>
      </c>
      <c r="C51" s="22" t="s">
        <v>68</v>
      </c>
      <c r="D51" s="15" t="s">
        <v>56</v>
      </c>
      <c r="E51" s="4">
        <v>2.9849999999999999</v>
      </c>
      <c r="F51" s="3" t="s">
        <v>16</v>
      </c>
      <c r="G51" s="5">
        <v>1.21E-2</v>
      </c>
      <c r="H51" s="6">
        <v>491.26760000000002</v>
      </c>
      <c r="I51" s="6">
        <f t="shared" si="0"/>
        <v>1.0025869387755102</v>
      </c>
      <c r="J51" s="6">
        <v>0.65720000000000001</v>
      </c>
      <c r="K51" s="6" t="s">
        <v>16</v>
      </c>
      <c r="L51" s="6"/>
      <c r="M51" s="6">
        <v>107.4507</v>
      </c>
      <c r="N51" s="6" t="s">
        <v>16</v>
      </c>
      <c r="O51" s="7" t="s">
        <v>16</v>
      </c>
      <c r="P51" s="7">
        <v>1.8761000000000001</v>
      </c>
      <c r="Q51" s="7">
        <v>1377.2592</v>
      </c>
      <c r="R51" s="7" t="s">
        <v>16</v>
      </c>
      <c r="S51" s="7"/>
      <c r="T51" s="7">
        <v>38.847999999999999</v>
      </c>
      <c r="U51" s="7">
        <v>1.8318000000000001</v>
      </c>
      <c r="V51" s="7">
        <v>0.20649999999999999</v>
      </c>
    </row>
  </sheetData>
  <pageMargins left="0.7" right="0.7" top="0.75" bottom="0.75" header="0.3" footer="0.3"/>
  <pageSetup paperSize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C353E15877A24B8C67E5DEE3AC3238" ma:contentTypeVersion="13" ma:contentTypeDescription="Create a new document." ma:contentTypeScope="" ma:versionID="cb34d3b4f8fb8bf854a9fb04dfa415d8">
  <xsd:schema xmlns:xsd="http://www.w3.org/2001/XMLSchema" xmlns:xs="http://www.w3.org/2001/XMLSchema" xmlns:p="http://schemas.microsoft.com/office/2006/metadata/properties" xmlns:ns3="a5478442-1d28-452c-bccb-e954af0abd66" xmlns:ns4="723f9852-0b16-49de-9f15-9a7c564cf75b" targetNamespace="http://schemas.microsoft.com/office/2006/metadata/properties" ma:root="true" ma:fieldsID="a907ccd9ba8e7bf23bccf964658e02cb" ns3:_="" ns4:_="">
    <xsd:import namespace="a5478442-1d28-452c-bccb-e954af0abd66"/>
    <xsd:import namespace="723f9852-0b16-49de-9f15-9a7c564cf7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78442-1d28-452c-bccb-e954af0abd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3f9852-0b16-49de-9f15-9a7c564cf75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CD97F7-301F-40D1-BAD7-E920D9BE5D2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5478442-1d28-452c-bccb-e954af0abd66"/>
    <ds:schemaRef ds:uri="723f9852-0b16-49de-9f15-9a7c564cf75b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F0860A-049B-4471-AD40-40B929601E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F9F7ED-0257-40D5-AFB5-0470AF73B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478442-1d28-452c-bccb-e954af0abd66"/>
    <ds:schemaRef ds:uri="723f9852-0b16-49de-9f15-9a7c564cf7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Lim</dc:creator>
  <cp:lastModifiedBy>Tristan C.</cp:lastModifiedBy>
  <dcterms:created xsi:type="dcterms:W3CDTF">2021-06-21T03:11:21Z</dcterms:created>
  <dcterms:modified xsi:type="dcterms:W3CDTF">2021-07-05T00:04:06Z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0x01010076C353E15877A24B8C67E5DEE3AC3238</vt:lpwstr>
  </property>
</Properties>
</file>