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705" yWindow="300" windowWidth="19485" windowHeight="11760" tabRatio="500" activeTab="1"/>
  </bookViews>
  <sheets>
    <sheet name="Regression" sheetId="1" r:id="rId1"/>
    <sheet name="Optimization" sheetId="2" r:id="rId2"/>
  </sheets>
  <definedNames>
    <definedName name="solver_adj" localSheetId="1" hidden="1">Optimization!$F$3:$F$18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Optimization!$D$22</definedName>
    <definedName name="solver_lhs2" localSheetId="1" hidden="1">Optimization!$D$23</definedName>
    <definedName name="solver_lhs3" localSheetId="1" hidden="1">Optimization!$D$24</definedName>
    <definedName name="solver_lhs4" localSheetId="1" hidden="1">Optimization!$F$3:$F$18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Optimization!$D$24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2</definedName>
    <definedName name="solver_rel3" localSheetId="1" hidden="1">1</definedName>
    <definedName name="solver_rel4" localSheetId="1" hidden="1">5</definedName>
    <definedName name="solver_rhs1" localSheetId="1" hidden="1">Optimization!$F$22</definedName>
    <definedName name="solver_rhs2" localSheetId="1" hidden="1">Optimization!$F$23</definedName>
    <definedName name="solver_rhs3" localSheetId="1" hidden="1">Optimization!$F$24</definedName>
    <definedName name="solver_rhs4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24" i="2"/>
  <c r="D23" i="2"/>
  <c r="D22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<sst xmlns="http://schemas.openxmlformats.org/spreadsheetml/2006/main" count="53" uniqueCount="21">
  <si>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</si>
  <si>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</si>
  <si>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</si>
  <si>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</si>
  <si>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</si>
  <si>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</si>
  <si>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</si>
  <si>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</si>
  <si>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</si>
  <si>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</si>
  <si>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</si>
  <si>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</si>
  <si>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</si>
  <si>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</t>
  </si>
  <si>
    <t>Buy/OrNot</t>
  </si>
  <si>
    <t>Objective</t>
  </si>
  <si>
    <t>Constraints</t>
  </si>
  <si>
    <t>&lt;=</t>
  </si>
  <si>
    <t>=</t>
  </si>
  <si>
    <t>&lt;-Coefficients</t>
  </si>
  <si>
    <t>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</si>
</sst>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right" vertical="center" wrapText="1"/>
    </xf>
    <xf numFmtId="0" fontId="0" fillId="0" borderId="9" xfId="0" applyBorder="1"/>
    <xf numFmtId="0" fontId="1" fillId="0" borderId="0" xfId="0" applyFont="1"/>
    <xf numFmtId="0" fontId="0" fillId="0" borderId="9" xfId="0" applyFont="1" applyBorder="1" applyAlignment="1">
      <alignment horizontal="center" vertical="center" wrapText="1"/>
    </xf>
    <xf numFmtId="0" fontId="0" fillId="2" borderId="9" xfId="0" applyFill="1" applyBorder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2" sqref="B22"/>
    </sheetView>
  </sheetViews>
  <sheetFormatPr defaultColWidth="11" defaultRowHeight="15.75" x14ac:dyDescent="0.2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  <col min="8" max="8" width="12.25" bestFit="1" customWidth="1"/>
  </cols>
  <sheetData>
    <row r="1" spans="1:8" x14ac:dyDescent="0.25">
      <c r="A1" s="2" t="s">
        <v>0</v>
      </c>
      <c r="B1" s="1"/>
      <c r="C1" s="23">
        <v>39.049999999999997</v>
      </c>
      <c r="D1" s="23">
        <v>5.86</v>
      </c>
      <c r="E1" s="23">
        <v>-3.09</v>
      </c>
      <c r="F1" s="23">
        <v>1.75</v>
      </c>
      <c r="G1" s="23">
        <v>-5.41</v>
      </c>
      <c r="H1" s="22" t="s">
        <v>19</v>
      </c>
    </row>
    <row r="2" spans="1:8" ht="16.5" thickBot="1" x14ac:dyDescent="0.3">
      <c r="A2" s="1"/>
      <c r="B2" s="1"/>
      <c r="C2" s="1"/>
      <c r="D2" s="1"/>
      <c r="E2" s="1"/>
      <c r="F2" s="1"/>
      <c r="G2" s="1"/>
    </row>
    <row r="3" spans="1:8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28" t="s">
        <v>13</v>
      </c>
    </row>
    <row r="4" spans="1:8" x14ac:dyDescent="0.2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 s="26">
        <f>($D$1*D4+$E$1*E4+$F$1*F4+$G$1*G4)+$C$1</f>
        <v>44.242368789693998</v>
      </c>
    </row>
    <row r="5" spans="1:8" x14ac:dyDescent="0.2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 s="26">
        <f t="shared" ref="H5:H19" si="0">($D$1*D5+$E$1*E5+$F$1*F5+$G$1*G5)+$C$1</f>
        <v>53.379192308345999</v>
      </c>
    </row>
    <row r="6" spans="1:8" x14ac:dyDescent="0.2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 s="26">
        <f t="shared" si="0"/>
        <v>43.021178937635995</v>
      </c>
    </row>
    <row r="7" spans="1:8" x14ac:dyDescent="0.2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 s="26">
        <f t="shared" si="0"/>
        <v>42.606858402455998</v>
      </c>
    </row>
    <row r="8" spans="1:8" x14ac:dyDescent="0.2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 s="26">
        <f t="shared" si="0"/>
        <v>37.344987610357997</v>
      </c>
    </row>
    <row r="9" spans="1:8" x14ac:dyDescent="0.2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 s="26">
        <f t="shared" si="0"/>
        <v>49.095069467228996</v>
      </c>
    </row>
    <row r="10" spans="1:8" x14ac:dyDescent="0.2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 s="26">
        <f t="shared" si="0"/>
        <v>23.776865664523996</v>
      </c>
    </row>
    <row r="11" spans="1:8" x14ac:dyDescent="0.2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 s="26">
        <f t="shared" si="0"/>
        <v>23.445409236965997</v>
      </c>
    </row>
    <row r="12" spans="1:8" x14ac:dyDescent="0.2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 s="26">
        <f t="shared" si="0"/>
        <v>28.665847975545997</v>
      </c>
    </row>
    <row r="13" spans="1:8" x14ac:dyDescent="0.2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 s="26">
        <f t="shared" si="0"/>
        <v>38.880673112772996</v>
      </c>
    </row>
    <row r="14" spans="1:8" x14ac:dyDescent="0.2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 s="26">
        <f t="shared" si="0"/>
        <v>38.010599989480994</v>
      </c>
    </row>
    <row r="15" spans="1:8" x14ac:dyDescent="0.2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 s="26">
        <f t="shared" si="0"/>
        <v>40.289362931212999</v>
      </c>
    </row>
    <row r="16" spans="1:8" x14ac:dyDescent="0.2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 s="26">
        <f t="shared" si="0"/>
        <v>39.419289807920997</v>
      </c>
    </row>
    <row r="17" spans="1:8" x14ac:dyDescent="0.2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 s="26">
        <f t="shared" si="0"/>
        <v>42.360965605354998</v>
      </c>
    </row>
    <row r="18" spans="1:8" x14ac:dyDescent="0.2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 s="26">
        <f t="shared" si="0"/>
        <v>38.590648738146996</v>
      </c>
    </row>
    <row r="19" spans="1:8" ht="16.5" thickBot="1" x14ac:dyDescent="0.3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 s="27">
        <f t="shared" si="0"/>
        <v>37.389119187296998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zoomScaleNormal="100" workbookViewId="0">
      <selection activeCell="C22" sqref="C22"/>
    </sheetView>
  </sheetViews>
  <sheetFormatPr defaultColWidth="19.25" defaultRowHeight="15.75" customHeight="1" x14ac:dyDescent="0.25"/>
  <cols>
    <col min="2" max="2" width="5.5" bestFit="1" customWidth="1"/>
    <col min="3" max="3" width="23.875" customWidth="1"/>
    <col min="4" max="4" width="14" bestFit="1" customWidth="1"/>
    <col min="5" max="5" width="11.875" bestFit="1" customWidth="1"/>
    <col min="6" max="6" width="10.375" bestFit="1" customWidth="1"/>
  </cols>
  <sheetData>
    <row r="1" spans="2:6" ht="15.75" customHeight="1" x14ac:dyDescent="0.25">
      <c r="C1" s="22" t="s">
        <v>20</v>
      </c>
    </row>
    <row r="2" spans="2:6" ht="15.75" customHeight="1" x14ac:dyDescent="0.25">
      <c r="B2" s="16" t="s">
        <v>1</v>
      </c>
      <c r="C2" s="16" t="s">
        <v>2</v>
      </c>
      <c r="D2" s="16" t="s">
        <v>3</v>
      </c>
      <c r="E2" s="17" t="s">
        <v>13</v>
      </c>
      <c r="F2" s="17" t="s">
        <v>14</v>
      </c>
    </row>
    <row r="3" spans="2:6" ht="15.75" customHeight="1" x14ac:dyDescent="0.25">
      <c r="B3" s="18">
        <v>1</v>
      </c>
      <c r="C3" s="19" t="s">
        <v>8</v>
      </c>
      <c r="D3" s="20">
        <v>2925000</v>
      </c>
      <c r="E3" s="21">
        <v>44.242368789693998</v>
      </c>
      <c r="F3" s="21">
        <v>1</v>
      </c>
    </row>
    <row r="4" spans="2:6" ht="15.75" customHeight="1" x14ac:dyDescent="0.25">
      <c r="B4" s="18">
        <v>2</v>
      </c>
      <c r="C4" s="19" t="s">
        <v>9</v>
      </c>
      <c r="D4" s="20">
        <v>10000000</v>
      </c>
      <c r="E4" s="21">
        <v>53.379192308345999</v>
      </c>
      <c r="F4" s="21">
        <v>0</v>
      </c>
    </row>
    <row r="5" spans="2:6" ht="15.75" customHeight="1" x14ac:dyDescent="0.25">
      <c r="B5" s="18">
        <v>3</v>
      </c>
      <c r="C5" s="19" t="s">
        <v>9</v>
      </c>
      <c r="D5" s="20">
        <v>3750000</v>
      </c>
      <c r="E5" s="21">
        <v>43.021178937635995</v>
      </c>
      <c r="F5" s="21">
        <v>0</v>
      </c>
    </row>
    <row r="6" spans="2:6" ht="15.75" customHeight="1" x14ac:dyDescent="0.25">
      <c r="B6" s="18">
        <v>4</v>
      </c>
      <c r="C6" s="19" t="s">
        <v>9</v>
      </c>
      <c r="D6" s="20">
        <v>3500000</v>
      </c>
      <c r="E6" s="21">
        <v>42.606858402455998</v>
      </c>
      <c r="F6" s="21">
        <v>0</v>
      </c>
    </row>
    <row r="7" spans="2:6" ht="15.75" customHeight="1" x14ac:dyDescent="0.25">
      <c r="B7" s="18">
        <v>5</v>
      </c>
      <c r="C7" s="19" t="s">
        <v>9</v>
      </c>
      <c r="D7" s="20">
        <v>325000</v>
      </c>
      <c r="E7" s="21">
        <v>37.344987610357997</v>
      </c>
      <c r="F7" s="21">
        <v>1</v>
      </c>
    </row>
    <row r="8" spans="2:6" ht="15.75" customHeight="1" x14ac:dyDescent="0.25">
      <c r="B8" s="18">
        <v>6</v>
      </c>
      <c r="C8" s="19" t="s">
        <v>10</v>
      </c>
      <c r="D8" s="20">
        <v>8950000</v>
      </c>
      <c r="E8" s="21">
        <v>49.095069467228996</v>
      </c>
      <c r="F8" s="21">
        <v>0</v>
      </c>
    </row>
    <row r="9" spans="2:6" ht="15.75" customHeight="1" x14ac:dyDescent="0.25">
      <c r="B9" s="18">
        <v>7</v>
      </c>
      <c r="C9" s="19" t="s">
        <v>11</v>
      </c>
      <c r="D9" s="20">
        <v>1950000</v>
      </c>
      <c r="E9" s="21">
        <v>23.776865664523996</v>
      </c>
      <c r="F9" s="21">
        <v>1</v>
      </c>
    </row>
    <row r="10" spans="2:6" ht="15.75" customHeight="1" x14ac:dyDescent="0.25">
      <c r="B10" s="18">
        <v>8</v>
      </c>
      <c r="C10" s="19" t="s">
        <v>11</v>
      </c>
      <c r="D10" s="20">
        <v>1750000</v>
      </c>
      <c r="E10" s="21">
        <v>23.445409236965997</v>
      </c>
      <c r="F10" s="21">
        <v>1</v>
      </c>
    </row>
    <row r="11" spans="2:6" ht="15.75" customHeight="1" x14ac:dyDescent="0.25">
      <c r="B11" s="18">
        <v>9</v>
      </c>
      <c r="C11" s="19" t="s">
        <v>11</v>
      </c>
      <c r="D11" s="20">
        <v>4900000</v>
      </c>
      <c r="E11" s="21">
        <v>28.665847975545997</v>
      </c>
      <c r="F11" s="21">
        <v>0</v>
      </c>
    </row>
    <row r="12" spans="2:6" ht="15.75" customHeight="1" x14ac:dyDescent="0.25">
      <c r="B12" s="18">
        <v>10</v>
      </c>
      <c r="C12" s="19" t="s">
        <v>12</v>
      </c>
      <c r="D12" s="20">
        <v>1650000</v>
      </c>
      <c r="E12" s="21">
        <v>38.880673112772996</v>
      </c>
      <c r="F12" s="21">
        <v>0</v>
      </c>
    </row>
    <row r="13" spans="2:6" ht="15.75" customHeight="1" x14ac:dyDescent="0.25">
      <c r="B13" s="18">
        <v>11</v>
      </c>
      <c r="C13" s="19" t="s">
        <v>12</v>
      </c>
      <c r="D13" s="20">
        <v>1125000</v>
      </c>
      <c r="E13" s="21">
        <v>38.010599989480994</v>
      </c>
      <c r="F13" s="21">
        <v>0</v>
      </c>
    </row>
    <row r="14" spans="2:6" ht="15.75" customHeight="1" x14ac:dyDescent="0.25">
      <c r="B14" s="18">
        <v>12</v>
      </c>
      <c r="C14" s="19" t="s">
        <v>12</v>
      </c>
      <c r="D14" s="20">
        <v>2500000</v>
      </c>
      <c r="E14" s="21">
        <v>40.289362931212999</v>
      </c>
      <c r="F14" s="21">
        <v>0</v>
      </c>
    </row>
    <row r="15" spans="2:6" ht="15.75" customHeight="1" x14ac:dyDescent="0.25">
      <c r="B15" s="18">
        <v>13</v>
      </c>
      <c r="C15" s="19" t="s">
        <v>12</v>
      </c>
      <c r="D15" s="20">
        <v>1975000</v>
      </c>
      <c r="E15" s="21">
        <v>39.419289807920997</v>
      </c>
      <c r="F15" s="21">
        <v>1</v>
      </c>
    </row>
    <row r="16" spans="2:6" ht="15.75" customHeight="1" x14ac:dyDescent="0.25">
      <c r="B16" s="18">
        <v>14</v>
      </c>
      <c r="C16" s="19" t="s">
        <v>12</v>
      </c>
      <c r="D16" s="20">
        <v>3750000</v>
      </c>
      <c r="E16" s="21">
        <v>42.360965605354998</v>
      </c>
      <c r="F16" s="21">
        <v>0</v>
      </c>
    </row>
    <row r="17" spans="2:6" ht="15.75" customHeight="1" x14ac:dyDescent="0.25">
      <c r="B17" s="18">
        <v>15</v>
      </c>
      <c r="C17" s="19" t="s">
        <v>12</v>
      </c>
      <c r="D17" s="20">
        <v>1475000</v>
      </c>
      <c r="E17" s="21">
        <v>38.590648738146996</v>
      </c>
      <c r="F17" s="21">
        <v>0</v>
      </c>
    </row>
    <row r="18" spans="2:6" ht="15.75" customHeight="1" x14ac:dyDescent="0.25">
      <c r="B18" s="18">
        <v>16</v>
      </c>
      <c r="C18" s="19" t="s">
        <v>12</v>
      </c>
      <c r="D18" s="20">
        <v>750000</v>
      </c>
      <c r="E18" s="21">
        <v>37.389119187296998</v>
      </c>
      <c r="F18" s="21">
        <v>1</v>
      </c>
    </row>
    <row r="20" spans="2:6" ht="15.75" customHeight="1" x14ac:dyDescent="0.25">
      <c r="C20" s="29" t="s">
        <v>15</v>
      </c>
      <c r="D20" s="25">
        <f>SUMPRODUCT(E3:E18,F3:F18)</f>
        <v>205.61804029675994</v>
      </c>
    </row>
    <row r="22" spans="2:6" ht="15.75" customHeight="1" x14ac:dyDescent="0.25">
      <c r="C22" s="29" t="s">
        <v>16</v>
      </c>
      <c r="D22" s="24">
        <f>SUMPRODUCT(D3:D18,F3:F18)</f>
        <v>9675000</v>
      </c>
      <c r="E22" s="24" t="s">
        <v>17</v>
      </c>
      <c r="F22" s="24">
        <v>10000000</v>
      </c>
    </row>
    <row r="23" spans="2:6" ht="15.75" customHeight="1" x14ac:dyDescent="0.25">
      <c r="D23" s="24">
        <f>SUM(F12:F18)</f>
        <v>2</v>
      </c>
      <c r="E23" s="24" t="s">
        <v>18</v>
      </c>
      <c r="F23" s="24">
        <v>2</v>
      </c>
    </row>
    <row r="24" spans="2:6" ht="15.75" customHeight="1" x14ac:dyDescent="0.25">
      <c r="D24" s="24">
        <f>SUM(F3:F18)</f>
        <v>6</v>
      </c>
      <c r="E24" s="24" t="s">
        <v>17</v>
      </c>
      <c r="F24" s="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Optimization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saurabh</cp:lastModifiedBy>
  <dcterms:created xsi:type="dcterms:W3CDTF">2014-01-19T14:37:26Z</dcterms:created>
  <dcterms:modified xsi:type="dcterms:W3CDTF">2017-08-01T09:23:25Z</dcterms:modified>
</cp:coreProperties>
</file>