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"/>
    </mc:Choice>
  </mc:AlternateContent>
  <xr:revisionPtr revIDLastSave="82" documentId="13_ncr:1_{31BFA73A-451F-446F-97E8-AAB03FDF6F34}" xr6:coauthVersionLast="47" xr6:coauthVersionMax="47" xr10:uidLastSave="{A360B067-BCA2-4DEB-9842-1D65B0C840AE}"/>
  <bookViews>
    <workbookView xWindow="20820" yWindow="2040" windowWidth="20136" windowHeight="11832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9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M3" i="1"/>
  <c r="M4" i="1"/>
  <c r="M5" i="1"/>
  <c r="M6" i="1"/>
  <c r="M7" i="1"/>
  <c r="M9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K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</calcChain>
</file>

<file path=xl/sharedStrings.xml><?xml version="1.0" encoding="utf-8"?>
<sst xmlns="http://schemas.openxmlformats.org/spreadsheetml/2006/main" count="133" uniqueCount="49">
  <si>
    <t>id</t>
  </si>
  <si>
    <t>3.sets</t>
  </si>
  <si>
    <t>group</t>
  </si>
  <si>
    <t>sex</t>
  </si>
  <si>
    <t>age</t>
  </si>
  <si>
    <t>height</t>
  </si>
  <si>
    <t>timepoint</t>
  </si>
  <si>
    <t>2</t>
  </si>
  <si>
    <t>L</t>
  </si>
  <si>
    <t>intervention</t>
  </si>
  <si>
    <t>f</t>
  </si>
  <si>
    <t>3</t>
  </si>
  <si>
    <t>R</t>
  </si>
  <si>
    <t>m</t>
  </si>
  <si>
    <t>5</t>
  </si>
  <si>
    <t>8</t>
  </si>
  <si>
    <t>9</t>
  </si>
  <si>
    <t>15</t>
  </si>
  <si>
    <t>16</t>
  </si>
  <si>
    <t>18</t>
  </si>
  <si>
    <t>19</t>
  </si>
  <si>
    <t>26</t>
  </si>
  <si>
    <t>27</t>
  </si>
  <si>
    <t>28</t>
  </si>
  <si>
    <t>29</t>
  </si>
  <si>
    <t>32</t>
  </si>
  <si>
    <t>34</t>
  </si>
  <si>
    <t>36</t>
  </si>
  <si>
    <t>38</t>
  </si>
  <si>
    <t>39</t>
  </si>
  <si>
    <t>40</t>
  </si>
  <si>
    <t>44</t>
  </si>
  <si>
    <t>47</t>
  </si>
  <si>
    <t>49</t>
  </si>
  <si>
    <t>101</t>
  </si>
  <si>
    <t>control</t>
  </si>
  <si>
    <t>103</t>
  </si>
  <si>
    <t>104</t>
  </si>
  <si>
    <t>107</t>
  </si>
  <si>
    <t>108</t>
  </si>
  <si>
    <t>109</t>
  </si>
  <si>
    <t>110</t>
  </si>
  <si>
    <t>112</t>
  </si>
  <si>
    <t>bodymass</t>
  </si>
  <si>
    <t>BMI</t>
  </si>
  <si>
    <t>BFP</t>
  </si>
  <si>
    <t>LBM</t>
  </si>
  <si>
    <t>helper.column.id.timepoint</t>
  </si>
  <si>
    <t>leftright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</si>
</sst>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innlandet-my.sharepoint.com/personal/270430_stud_inn_no/Documents/master-i-treningsfysiologi-inn/master-i-treningsfysiologi/master-thesis-work-folder/data/raw/dxaData.xlsx" TargetMode="External"/><Relationship Id="rId1" Type="http://schemas.openxmlformats.org/officeDocument/2006/relationships/externalLinkPath" Target="raw/dxa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helper.column.id.timepoint</v>
          </cell>
          <cell r="AH1" t="str">
            <v>fat.mass.percent.whole.body</v>
          </cell>
          <cell r="AI1" t="str">
            <v>lean.mass.percent.whole.body</v>
          </cell>
        </row>
        <row r="2">
          <cell r="B2" t="str">
            <v>2_1_2</v>
          </cell>
          <cell r="AH2">
            <v>24.828372463681859</v>
          </cell>
          <cell r="AI2">
            <v>71.627932772830263</v>
          </cell>
        </row>
        <row r="3">
          <cell r="B3" t="str">
            <v>2_0_2</v>
          </cell>
          <cell r="AH3">
            <v>22.479676623783732</v>
          </cell>
          <cell r="AI3">
            <v>73.90349595583379</v>
          </cell>
        </row>
        <row r="4">
          <cell r="B4" t="str">
            <v>3_1_2</v>
          </cell>
          <cell r="AH4">
            <v>27.24151652684726</v>
          </cell>
          <cell r="AI4">
            <v>69.11405249519801</v>
          </cell>
        </row>
        <row r="5">
          <cell r="B5" t="str">
            <v>3_0_2</v>
          </cell>
          <cell r="AH5">
            <v>26.336484169603288</v>
          </cell>
          <cell r="AI5">
            <v>69.984216863168569</v>
          </cell>
        </row>
        <row r="6">
          <cell r="B6" t="str">
            <v>5_1_2</v>
          </cell>
          <cell r="AH6">
            <v>37.99694781904752</v>
          </cell>
          <cell r="AI6">
            <v>58.748728518088498</v>
          </cell>
        </row>
        <row r="7">
          <cell r="B7" t="str">
            <v>5_0_2</v>
          </cell>
          <cell r="AH7">
            <v>37.900391368678207</v>
          </cell>
          <cell r="AI7">
            <v>58.792639930125453</v>
          </cell>
        </row>
        <row r="8">
          <cell r="B8" t="str">
            <v>7_1_2</v>
          </cell>
        </row>
        <row r="9">
          <cell r="B9" t="str">
            <v>7_0_2</v>
          </cell>
        </row>
        <row r="10">
          <cell r="B10" t="str">
            <v>8_1_2</v>
          </cell>
          <cell r="AH10">
            <v>41.300804604149242</v>
          </cell>
          <cell r="AI10">
            <v>55.770443340533113</v>
          </cell>
        </row>
        <row r="11">
          <cell r="B11" t="str">
            <v>8_0_2</v>
          </cell>
          <cell r="AH11">
            <v>42.008456931258962</v>
          </cell>
          <cell r="AI11">
            <v>55.099938941550562</v>
          </cell>
        </row>
        <row r="12">
          <cell r="B12" t="str">
            <v>9_1_2</v>
          </cell>
          <cell r="AH12">
            <v>32.613723193488212</v>
          </cell>
          <cell r="AI12">
            <v>64.023735767126922</v>
          </cell>
        </row>
        <row r="13">
          <cell r="B13" t="str">
            <v>9_0_2</v>
          </cell>
          <cell r="AH13">
            <v>31.80677114665669</v>
          </cell>
          <cell r="AI13">
            <v>64.925177687578966</v>
          </cell>
        </row>
        <row r="14">
          <cell r="B14" t="str">
            <v>10_1_2</v>
          </cell>
        </row>
        <row r="15">
          <cell r="B15" t="str">
            <v>10_0_2</v>
          </cell>
          <cell r="AH15">
            <v>43.187409459802844</v>
          </cell>
          <cell r="AI15">
            <v>53.827493676320323</v>
          </cell>
        </row>
        <row r="16">
          <cell r="B16" t="str">
            <v>15_1_2</v>
          </cell>
          <cell r="AH16">
            <v>27.7956883777745</v>
          </cell>
          <cell r="AI16">
            <v>68.927094917249136</v>
          </cell>
        </row>
        <row r="17">
          <cell r="B17" t="str">
            <v>15_0_2</v>
          </cell>
          <cell r="AH17">
            <v>28.58517362411293</v>
          </cell>
          <cell r="AI17">
            <v>67.997180977701888</v>
          </cell>
        </row>
        <row r="18">
          <cell r="B18" t="str">
            <v>16_1_2</v>
          </cell>
        </row>
        <row r="19">
          <cell r="B19" t="str">
            <v>16_0_2</v>
          </cell>
        </row>
        <row r="20">
          <cell r="B20" t="str">
            <v>18_1_2</v>
          </cell>
          <cell r="AH20">
            <v>39.622691540057282</v>
          </cell>
          <cell r="AI20">
            <v>57.345844108439238</v>
          </cell>
        </row>
        <row r="21">
          <cell r="B21" t="str">
            <v>18_0_2</v>
          </cell>
          <cell r="AH21">
            <v>41.107112269904398</v>
          </cell>
          <cell r="AI21">
            <v>55.933111017857641</v>
          </cell>
        </row>
        <row r="22">
          <cell r="B22" t="str">
            <v>19_1_2</v>
          </cell>
        </row>
        <row r="23">
          <cell r="B23" t="str">
            <v>19_0_2</v>
          </cell>
        </row>
        <row r="24">
          <cell r="B24" t="str">
            <v>24_1_2</v>
          </cell>
        </row>
        <row r="25">
          <cell r="B25" t="str">
            <v>24_0_2</v>
          </cell>
          <cell r="AH25">
            <v>35.067653002850861</v>
          </cell>
          <cell r="AI25">
            <v>61.481335207030043</v>
          </cell>
        </row>
        <row r="26">
          <cell r="B26" t="str">
            <v>26_1_2</v>
          </cell>
          <cell r="AH26">
            <v>26.261857749160651</v>
          </cell>
          <cell r="AI26">
            <v>69.90736535204573</v>
          </cell>
        </row>
        <row r="27">
          <cell r="B27" t="str">
            <v>26_0_2</v>
          </cell>
          <cell r="AH27">
            <v>25.483786672419789</v>
          </cell>
          <cell r="AI27">
            <v>70.752036011338063</v>
          </cell>
        </row>
        <row r="28">
          <cell r="B28" t="str">
            <v>27_1_2</v>
          </cell>
          <cell r="AH28">
            <v>36.204564216983272</v>
          </cell>
          <cell r="AI28">
            <v>59.906425413809963</v>
          </cell>
        </row>
        <row r="29">
          <cell r="B29" t="str">
            <v>27_0_2</v>
          </cell>
          <cell r="AH29">
            <v>36.970142987252878</v>
          </cell>
          <cell r="AI29">
            <v>59.10899273162299</v>
          </cell>
        </row>
        <row r="30">
          <cell r="B30" t="str">
            <v>28_1_2</v>
          </cell>
          <cell r="AH30">
            <v>40.979910401871692</v>
          </cell>
          <cell r="AI30">
            <v>55.799437175907933</v>
          </cell>
        </row>
        <row r="31">
          <cell r="B31" t="str">
            <v>28_0_2</v>
          </cell>
          <cell r="AH31">
            <v>40.044222782666971</v>
          </cell>
          <cell r="AI31">
            <v>56.691229308531653</v>
          </cell>
        </row>
        <row r="32">
          <cell r="B32" t="str">
            <v>29_1_2</v>
          </cell>
          <cell r="AH32">
            <v>28.91189026728588</v>
          </cell>
          <cell r="AI32">
            <v>68.237864843683212</v>
          </cell>
        </row>
        <row r="33">
          <cell r="B33" t="str">
            <v>29_0_2</v>
          </cell>
          <cell r="AH33">
            <v>30.270036104458931</v>
          </cell>
          <cell r="AI33">
            <v>66.732075799589992</v>
          </cell>
        </row>
        <row r="34">
          <cell r="B34" t="str">
            <v>31_1_2</v>
          </cell>
        </row>
        <row r="35">
          <cell r="B35" t="str">
            <v>31_0_2</v>
          </cell>
          <cell r="AH35">
            <v>32.31687385762482</v>
          </cell>
          <cell r="AI35">
            <v>64.335986263432858</v>
          </cell>
        </row>
        <row r="36">
          <cell r="B36" t="str">
            <v>32_1_2</v>
          </cell>
          <cell r="AH36">
            <v>44.816762176864763</v>
          </cell>
          <cell r="AI36">
            <v>52.452505317529543</v>
          </cell>
        </row>
        <row r="37">
          <cell r="B37" t="str">
            <v>32_0_2</v>
          </cell>
          <cell r="AH37">
            <v>43.375611066051661</v>
          </cell>
          <cell r="AI37">
            <v>53.830007120549297</v>
          </cell>
        </row>
        <row r="38">
          <cell r="B38" t="str">
            <v>34_1_2</v>
          </cell>
          <cell r="AH38">
            <v>26.791414943665181</v>
          </cell>
          <cell r="AI38">
            <v>69.922298469639856</v>
          </cell>
        </row>
        <row r="39">
          <cell r="B39" t="str">
            <v>34_0_2</v>
          </cell>
          <cell r="AH39">
            <v>26.358445994896432</v>
          </cell>
          <cell r="AI39">
            <v>70.238724357857322</v>
          </cell>
        </row>
        <row r="40">
          <cell r="B40" t="str">
            <v>36_1_2</v>
          </cell>
          <cell r="AH40">
            <v>28.949964670775309</v>
          </cell>
          <cell r="AI40">
            <v>67.513343342867998</v>
          </cell>
        </row>
        <row r="41">
          <cell r="B41" t="str">
            <v>36_0_2</v>
          </cell>
          <cell r="AH41">
            <v>32.085016812104648</v>
          </cell>
          <cell r="AI41">
            <v>64.539173688277714</v>
          </cell>
        </row>
        <row r="42">
          <cell r="B42" t="str">
            <v>38_1_2</v>
          </cell>
        </row>
        <row r="43">
          <cell r="B43" t="str">
            <v>38_0_2</v>
          </cell>
        </row>
        <row r="44">
          <cell r="B44" t="str">
            <v>39_1_2</v>
          </cell>
          <cell r="AH44">
            <v>15.61714924392265</v>
          </cell>
          <cell r="AI44">
            <v>80.039080584709865</v>
          </cell>
        </row>
        <row r="45">
          <cell r="B45" t="str">
            <v>39_0_2</v>
          </cell>
          <cell r="AH45">
            <v>15.909143186572139</v>
          </cell>
          <cell r="AI45">
            <v>79.600038384382259</v>
          </cell>
        </row>
        <row r="46">
          <cell r="B46" t="str">
            <v>40_1_2</v>
          </cell>
          <cell r="AH46">
            <v>29.065695703081229</v>
          </cell>
          <cell r="AI46">
            <v>67.346160442521324</v>
          </cell>
        </row>
        <row r="47">
          <cell r="B47" t="str">
            <v>40_0_2</v>
          </cell>
          <cell r="AH47">
            <v>29.41244822045304</v>
          </cell>
          <cell r="AI47">
            <v>66.988303506357312</v>
          </cell>
        </row>
        <row r="48">
          <cell r="B48" t="str">
            <v>44_1_2</v>
          </cell>
          <cell r="AH48">
            <v>36.985783198441268</v>
          </cell>
          <cell r="AI48">
            <v>59.680995010869403</v>
          </cell>
        </row>
        <row r="49">
          <cell r="B49" t="str">
            <v>44_0_2</v>
          </cell>
          <cell r="AH49">
            <v>37.204747702348683</v>
          </cell>
          <cell r="AI49">
            <v>59.449098587902057</v>
          </cell>
        </row>
        <row r="50">
          <cell r="B50" t="str">
            <v>47_1_2</v>
          </cell>
          <cell r="AH50">
            <v>44.981792093952599</v>
          </cell>
          <cell r="AI50">
            <v>52.049333301878789</v>
          </cell>
        </row>
        <row r="51">
          <cell r="B51" t="str">
            <v>47_0_2</v>
          </cell>
          <cell r="AH51">
            <v>43.767405553748738</v>
          </cell>
          <cell r="AI51">
            <v>53.595653709660461</v>
          </cell>
        </row>
        <row r="52">
          <cell r="B52" t="str">
            <v>49_1_2</v>
          </cell>
          <cell r="AH52">
            <v>29.349274667739781</v>
          </cell>
          <cell r="AI52">
            <v>67.349741215444865</v>
          </cell>
        </row>
        <row r="53">
          <cell r="B53" t="str">
            <v>49_0_2</v>
          </cell>
          <cell r="AH53">
            <v>29.127371834575651</v>
          </cell>
          <cell r="AI53">
            <v>67.394020465009945</v>
          </cell>
        </row>
        <row r="54">
          <cell r="B54" t="str">
            <v>58_1_2</v>
          </cell>
        </row>
        <row r="55">
          <cell r="B55" t="str">
            <v>58_0_2</v>
          </cell>
          <cell r="AH55">
            <v>25.142781517594329</v>
          </cell>
          <cell r="AI55">
            <v>70.850466702756009</v>
          </cell>
        </row>
        <row r="56">
          <cell r="B56" t="str">
            <v>101_1_2</v>
          </cell>
          <cell r="AH56">
            <v>46.079239424216773</v>
          </cell>
          <cell r="AI56">
            <v>51.306770018623091</v>
          </cell>
        </row>
        <row r="57">
          <cell r="B57" t="str">
            <v>101_0_2</v>
          </cell>
          <cell r="AH57">
            <v>47.303121872511731</v>
          </cell>
          <cell r="AI57">
            <v>50.094842298928533</v>
          </cell>
        </row>
        <row r="58">
          <cell r="B58" t="str">
            <v>103_1_2</v>
          </cell>
          <cell r="AH58">
            <v>36.834629617785581</v>
          </cell>
          <cell r="AI58">
            <v>59.51493619937839</v>
          </cell>
        </row>
        <row r="59">
          <cell r="B59" t="str">
            <v>103_0_2</v>
          </cell>
          <cell r="AH59">
            <v>39.226951272386863</v>
          </cell>
          <cell r="AI59">
            <v>56.977279429776182</v>
          </cell>
        </row>
        <row r="60">
          <cell r="B60" t="str">
            <v>104_1_2</v>
          </cell>
          <cell r="AH60">
            <v>44.542674068615369</v>
          </cell>
          <cell r="AI60">
            <v>52.489922524624269</v>
          </cell>
        </row>
        <row r="61">
          <cell r="B61" t="str">
            <v>104_0_2</v>
          </cell>
          <cell r="AH61">
            <v>43.728134811124107</v>
          </cell>
          <cell r="AI61">
            <v>53.421720139187293</v>
          </cell>
        </row>
        <row r="62">
          <cell r="B62" t="str">
            <v>107_1_2</v>
          </cell>
          <cell r="AH62">
            <v>31.21769726875818</v>
          </cell>
          <cell r="AI62">
            <v>65.319900440520328</v>
          </cell>
        </row>
        <row r="63">
          <cell r="B63" t="str">
            <v>107_0_2</v>
          </cell>
          <cell r="AH63">
            <v>32.15794748190099</v>
          </cell>
          <cell r="AI63">
            <v>64.406666069735095</v>
          </cell>
        </row>
        <row r="64">
          <cell r="B64" t="str">
            <v>108_1_2</v>
          </cell>
          <cell r="AH64">
            <v>35.995314062031262</v>
          </cell>
          <cell r="AI64">
            <v>60.913208482099058</v>
          </cell>
        </row>
        <row r="65">
          <cell r="B65" t="str">
            <v>108_0_2</v>
          </cell>
          <cell r="AH65">
            <v>37.822734664091627</v>
          </cell>
          <cell r="AI65">
            <v>59.025338910410873</v>
          </cell>
        </row>
        <row r="66">
          <cell r="B66" t="str">
            <v>109_1_2</v>
          </cell>
          <cell r="AH66">
            <v>36.674459512659972</v>
          </cell>
          <cell r="AI66">
            <v>60.252891934748092</v>
          </cell>
        </row>
        <row r="67">
          <cell r="B67" t="str">
            <v>109_0_2</v>
          </cell>
          <cell r="AH67">
            <v>39.700199950765459</v>
          </cell>
          <cell r="AI67">
            <v>57.290015270903218</v>
          </cell>
        </row>
        <row r="68">
          <cell r="B68" t="str">
            <v>110_1_2</v>
          </cell>
          <cell r="AH68">
            <v>28.474585260449889</v>
          </cell>
          <cell r="AI68">
            <v>67.533577474322684</v>
          </cell>
        </row>
        <row r="69">
          <cell r="B69" t="str">
            <v>110_0_2</v>
          </cell>
          <cell r="AH69">
            <v>27.67052052780307</v>
          </cell>
          <cell r="AI69">
            <v>68.380293604044738</v>
          </cell>
        </row>
        <row r="70">
          <cell r="B70" t="str">
            <v>112_1_2</v>
          </cell>
          <cell r="AH70">
            <v>35.383836849212003</v>
          </cell>
          <cell r="AI70">
            <v>60.920849619905439</v>
          </cell>
        </row>
        <row r="71">
          <cell r="B71" t="str">
            <v>112_0_2</v>
          </cell>
          <cell r="AH71">
            <v>35.111559012366833</v>
          </cell>
          <cell r="AI71">
            <v>61.180953569027572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C1" zoomScale="115" zoomScaleNormal="115" workbookViewId="0">
      <selection activeCell="G9" sqref="G9"/>
    </sheetView>
  </sheetViews>
  <sheetFormatPr defaultColWidth="9.109375" defaultRowHeight="14.4" x14ac:dyDescent="0.3"/>
  <cols>
    <col min="2" max="2" width="9.21875" bestFit="1" customWidth="1"/>
    <col min="3" max="3" width="7.6640625" bestFit="1" customWidth="1"/>
    <col min="4" max="4" width="24.44140625" bestFit="1" customWidth="1"/>
    <col min="6" max="6" width="10.88671875" bestFit="1" customWidth="1"/>
    <col min="10" max="11" width="23.33203125" customWidth="1"/>
    <col min="12" max="13" width="12.5546875" bestFit="1" customWidth="1"/>
  </cols>
  <sheetData>
    <row r="1" spans="1:13" s="1" customFormat="1" x14ac:dyDescent="0.3">
      <c r="A1" s="1" t="s">
        <v>0</v>
      </c>
      <c r="B1" s="1" t="s">
        <v>6</v>
      </c>
      <c r="C1" s="1" t="s">
        <v>48</v>
      </c>
      <c r="D1" s="1" t="s">
        <v>47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 x14ac:dyDescent="0.3">
      <c r="A2" t="s">
        <v>7</v>
      </c>
      <c r="B2">
        <v>0</v>
      </c>
      <c r="C2">
        <v>2</v>
      </c>
      <c r="D2" s="3" t="str">
        <f>A2 &amp; "_" &amp; B2 &amp; "_" &amp; C2</f>
        <v>2_0_2</v>
      </c>
      <c r="E2" t="s">
        <v>8</v>
      </c>
      <c r="F2" t="s">
        <v>9</v>
      </c>
      <c r="G2" t="s">
        <v>10</v>
      </c>
      <c r="H2" s="2">
        <v>55.301369863013697</v>
      </c>
      <c r="I2">
        <v>175</v>
      </c>
      <c r="J2" s="2">
        <v>58.168991576726</v>
      </c>
      <c r="K2" s="2">
        <f t="shared" ref="K2:K31" si="0">IF(OR(ISBLANK(J2), ISBLANK(I2)), "", J2 / ((I2 / 100) ^ 2))</f>
        <v>18.993956433216653</v>
      </c>
      <c r="L2">
        <f>_xlfn.XLOOKUP(D2, [1]Sheet1!B:B, [1]Sheet1!AH:AH, "")</f>
        <v>22.479676623783732</v>
      </c>
      <c r="M2">
        <f>_xlfn.XLOOKUP(D2, [1]Sheet1!B:B, [1]Sheet1!AI:AI, "")</f>
        <v>73.90349595583379</v>
      </c>
    </row>
    <row r="3" spans="1:13" x14ac:dyDescent="0.3">
      <c r="A3" t="s">
        <v>11</v>
      </c>
      <c r="B3">
        <v>0</v>
      </c>
      <c r="C3">
        <v>2</v>
      </c>
      <c r="D3" s="3" t="str">
        <f t="shared" ref="D3:D31" si="1">A3 &amp; "_" &amp; B3 &amp; "_" &amp; C3</f>
        <v>3_0_2</v>
      </c>
      <c r="E3" t="s">
        <v>12</v>
      </c>
      <c r="F3" t="s">
        <v>9</v>
      </c>
      <c r="G3" t="s">
        <v>13</v>
      </c>
      <c r="H3" s="2">
        <v>51.802739726027397</v>
      </c>
      <c r="I3">
        <v>170</v>
      </c>
      <c r="J3" s="2">
        <v>84.963135516847004</v>
      </c>
      <c r="K3" s="2">
        <f t="shared" si="0"/>
        <v>29.399008829358827</v>
      </c>
      <c r="L3">
        <f>_xlfn.XLOOKUP(D3, [1]Sheet1!B:B, [1]Sheet1!AH:AH, "")</f>
        <v>26.336484169603288</v>
      </c>
      <c r="M3">
        <f>_xlfn.XLOOKUP(D3, [1]Sheet1!B:B, [1]Sheet1!AI:AI, "")</f>
        <v>69.984216863168569</v>
      </c>
    </row>
    <row r="4" spans="1:13" x14ac:dyDescent="0.3">
      <c r="A4" t="s">
        <v>14</v>
      </c>
      <c r="B4">
        <v>0</v>
      </c>
      <c r="C4">
        <v>2</v>
      </c>
      <c r="D4" s="3" t="str">
        <f t="shared" si="1"/>
        <v>5_0_2</v>
      </c>
      <c r="E4" t="s">
        <v>8</v>
      </c>
      <c r="F4" t="s">
        <v>9</v>
      </c>
      <c r="G4" t="s">
        <v>10</v>
      </c>
      <c r="H4" s="2">
        <v>61.208219178082189</v>
      </c>
      <c r="I4">
        <v>182</v>
      </c>
      <c r="J4" s="2">
        <v>96.470722437527002</v>
      </c>
      <c r="K4" s="2">
        <f t="shared" si="0"/>
        <v>29.124116180873987</v>
      </c>
      <c r="L4">
        <f>_xlfn.XLOOKUP(D4, [1]Sheet1!B:B, [1]Sheet1!AH:AH, "")</f>
        <v>37.900391368678207</v>
      </c>
      <c r="M4">
        <f>_xlfn.XLOOKUP(D4, [1]Sheet1!B:B, [1]Sheet1!AI:AI, "")</f>
        <v>58.792639930125453</v>
      </c>
    </row>
    <row r="5" spans="1:13" x14ac:dyDescent="0.3">
      <c r="A5" t="s">
        <v>15</v>
      </c>
      <c r="B5">
        <v>0</v>
      </c>
      <c r="C5">
        <v>2</v>
      </c>
      <c r="D5" s="3" t="str">
        <f t="shared" si="1"/>
        <v>8_0_2</v>
      </c>
      <c r="E5" t="s">
        <v>8</v>
      </c>
      <c r="F5" t="s">
        <v>9</v>
      </c>
      <c r="G5" t="s">
        <v>10</v>
      </c>
      <c r="H5" s="2">
        <v>62.556164383561637</v>
      </c>
      <c r="I5">
        <v>163</v>
      </c>
      <c r="J5" s="2">
        <v>78.537817418442003</v>
      </c>
      <c r="K5" s="2">
        <f t="shared" si="0"/>
        <v>29.559944829855098</v>
      </c>
      <c r="L5">
        <f>_xlfn.XLOOKUP(D5, [1]Sheet1!B:B, [1]Sheet1!AH:AH, "")</f>
        <v>42.008456931258962</v>
      </c>
      <c r="M5">
        <f>_xlfn.XLOOKUP(D5, [1]Sheet1!B:B, [1]Sheet1!AI:AI, "")</f>
        <v>55.099938941550562</v>
      </c>
    </row>
    <row r="6" spans="1:13" x14ac:dyDescent="0.3">
      <c r="A6" t="s">
        <v>16</v>
      </c>
      <c r="B6">
        <v>0</v>
      </c>
      <c r="C6">
        <v>2</v>
      </c>
      <c r="D6" s="3" t="str">
        <f t="shared" si="1"/>
        <v>9_0_2</v>
      </c>
      <c r="E6" t="s">
        <v>12</v>
      </c>
      <c r="F6" t="s">
        <v>9</v>
      </c>
      <c r="G6" t="s">
        <v>13</v>
      </c>
      <c r="H6" s="2">
        <v>45.057534246575337</v>
      </c>
      <c r="I6">
        <v>189</v>
      </c>
      <c r="J6" s="2">
        <v>100.29924441484</v>
      </c>
      <c r="K6" s="2">
        <f t="shared" si="0"/>
        <v>28.078509676336051</v>
      </c>
      <c r="L6">
        <f>_xlfn.XLOOKUP(D6, [1]Sheet1!B:B, [1]Sheet1!AH:AH, "")</f>
        <v>31.80677114665669</v>
      </c>
      <c r="M6">
        <f>_xlfn.XLOOKUP(D6, [1]Sheet1!B:B, [1]Sheet1!AI:AI, "")</f>
        <v>64.925177687578966</v>
      </c>
    </row>
    <row r="7" spans="1:13" x14ac:dyDescent="0.3">
      <c r="A7" t="s">
        <v>17</v>
      </c>
      <c r="B7">
        <v>0</v>
      </c>
      <c r="C7">
        <v>2</v>
      </c>
      <c r="D7" s="3" t="str">
        <f t="shared" si="1"/>
        <v>15_0_2</v>
      </c>
      <c r="E7" t="s">
        <v>12</v>
      </c>
      <c r="F7" t="s">
        <v>9</v>
      </c>
      <c r="G7" t="s">
        <v>13</v>
      </c>
      <c r="H7" s="2">
        <v>45.734246575342468</v>
      </c>
      <c r="I7">
        <v>161</v>
      </c>
      <c r="J7" s="2">
        <v>67.688213200949008</v>
      </c>
      <c r="K7" s="2">
        <f t="shared" si="0"/>
        <v>26.113272327822614</v>
      </c>
      <c r="L7">
        <f>_xlfn.XLOOKUP(D7, [1]Sheet1!B:B, [1]Sheet1!AH:AH, "")</f>
        <v>28.58517362411293</v>
      </c>
      <c r="M7">
        <f>_xlfn.XLOOKUP(D7, [1]Sheet1!B:B, [1]Sheet1!AI:AI, "")</f>
        <v>67.997180977701888</v>
      </c>
    </row>
    <row r="8" spans="1:13" x14ac:dyDescent="0.3">
      <c r="A8" t="s">
        <v>18</v>
      </c>
      <c r="B8">
        <v>0</v>
      </c>
      <c r="C8">
        <v>2</v>
      </c>
      <c r="D8" s="3" t="str">
        <f t="shared" si="1"/>
        <v>16_0_2</v>
      </c>
      <c r="E8" t="s">
        <v>8</v>
      </c>
      <c r="F8" t="s">
        <v>9</v>
      </c>
      <c r="G8" t="s">
        <v>13</v>
      </c>
      <c r="H8" s="2">
        <v>49.536986301369858</v>
      </c>
      <c r="I8">
        <v>195</v>
      </c>
      <c r="J8" s="2">
        <v>113</v>
      </c>
      <c r="K8" s="2">
        <f t="shared" si="0"/>
        <v>29.717291255752794</v>
      </c>
    </row>
    <row r="9" spans="1:13" x14ac:dyDescent="0.3">
      <c r="A9" t="s">
        <v>19</v>
      </c>
      <c r="B9">
        <v>0</v>
      </c>
      <c r="C9">
        <v>2</v>
      </c>
      <c r="D9" s="3" t="str">
        <f t="shared" si="1"/>
        <v>18_0_2</v>
      </c>
      <c r="E9" t="s">
        <v>12</v>
      </c>
      <c r="F9" t="s">
        <v>9</v>
      </c>
      <c r="G9" t="s">
        <v>10</v>
      </c>
      <c r="H9" s="2">
        <v>64.671232876712324</v>
      </c>
      <c r="I9">
        <v>169</v>
      </c>
      <c r="J9" s="2">
        <v>79.09372019864</v>
      </c>
      <c r="K9" s="2">
        <f t="shared" si="0"/>
        <v>27.692909981667313</v>
      </c>
      <c r="L9">
        <f>_xlfn.XLOOKUP(D9, [1]Sheet1!B:B, [1]Sheet1!AH:AH, "")</f>
        <v>41.107112269904398</v>
      </c>
      <c r="M9">
        <f>_xlfn.XLOOKUP(D9, [1]Sheet1!B:B, [1]Sheet1!AI:AI, "")</f>
        <v>55.933111017857641</v>
      </c>
    </row>
    <row r="10" spans="1:13" x14ac:dyDescent="0.3">
      <c r="A10" t="s">
        <v>20</v>
      </c>
      <c r="B10">
        <v>0</v>
      </c>
      <c r="C10">
        <v>2</v>
      </c>
      <c r="D10" s="3" t="str">
        <f t="shared" si="1"/>
        <v>19_0_2</v>
      </c>
      <c r="E10" t="s">
        <v>8</v>
      </c>
      <c r="F10" t="s">
        <v>9</v>
      </c>
      <c r="G10" t="s">
        <v>13</v>
      </c>
      <c r="H10" s="2">
        <v>58.726027397260268</v>
      </c>
      <c r="I10">
        <v>183</v>
      </c>
      <c r="J10" s="2">
        <v>125.5</v>
      </c>
      <c r="K10" s="2">
        <f t="shared" si="0"/>
        <v>37.474991788348412</v>
      </c>
    </row>
    <row r="11" spans="1:13" x14ac:dyDescent="0.3">
      <c r="A11" t="s">
        <v>21</v>
      </c>
      <c r="B11">
        <v>0</v>
      </c>
      <c r="C11">
        <v>2</v>
      </c>
      <c r="D11" s="3" t="str">
        <f t="shared" si="1"/>
        <v>26_0_2</v>
      </c>
      <c r="E11" t="s">
        <v>8</v>
      </c>
      <c r="F11" t="s">
        <v>9</v>
      </c>
      <c r="G11" t="s">
        <v>13</v>
      </c>
      <c r="H11" s="2">
        <v>61.556164383561637</v>
      </c>
      <c r="I11">
        <v>190</v>
      </c>
      <c r="J11" s="2">
        <v>101.03431019827001</v>
      </c>
      <c r="K11" s="2">
        <f t="shared" si="0"/>
        <v>27.987343545227148</v>
      </c>
      <c r="L11">
        <f>_xlfn.XLOOKUP(D11, [1]Sheet1!B:B, [1]Sheet1!AH:AH, "")</f>
        <v>25.483786672419789</v>
      </c>
      <c r="M11">
        <f>_xlfn.XLOOKUP(D11, [1]Sheet1!B:B, [1]Sheet1!AI:AI, "")</f>
        <v>70.752036011338063</v>
      </c>
    </row>
    <row r="12" spans="1:13" x14ac:dyDescent="0.3">
      <c r="A12" t="s">
        <v>22</v>
      </c>
      <c r="B12">
        <v>0</v>
      </c>
      <c r="C12">
        <v>2</v>
      </c>
      <c r="D12" s="3" t="str">
        <f t="shared" si="1"/>
        <v>27_0_2</v>
      </c>
      <c r="E12" t="s">
        <v>12</v>
      </c>
      <c r="F12" t="s">
        <v>9</v>
      </c>
      <c r="G12" t="s">
        <v>13</v>
      </c>
      <c r="H12" s="2">
        <v>43.115068493150687</v>
      </c>
      <c r="I12">
        <v>182</v>
      </c>
      <c r="J12" s="2">
        <v>102.60026083942</v>
      </c>
      <c r="K12" s="2">
        <f t="shared" si="0"/>
        <v>30.974598731862091</v>
      </c>
      <c r="L12">
        <f>_xlfn.XLOOKUP(D12, [1]Sheet1!B:B, [1]Sheet1!AH:AH, "")</f>
        <v>36.970142987252878</v>
      </c>
      <c r="M12">
        <f>_xlfn.XLOOKUP(D12, [1]Sheet1!B:B, [1]Sheet1!AI:AI, "")</f>
        <v>59.10899273162299</v>
      </c>
    </row>
    <row r="13" spans="1:13" x14ac:dyDescent="0.3">
      <c r="A13" t="s">
        <v>23</v>
      </c>
      <c r="B13">
        <v>0</v>
      </c>
      <c r="C13">
        <v>2</v>
      </c>
      <c r="D13" s="3" t="str">
        <f t="shared" si="1"/>
        <v>28_0_2</v>
      </c>
      <c r="E13" t="s">
        <v>8</v>
      </c>
      <c r="F13" t="s">
        <v>9</v>
      </c>
      <c r="G13" t="s">
        <v>10</v>
      </c>
      <c r="H13" s="2">
        <v>64.517808219178079</v>
      </c>
      <c r="I13">
        <v>162</v>
      </c>
      <c r="J13" s="2">
        <v>65.920887056185009</v>
      </c>
      <c r="K13" s="2">
        <f t="shared" si="0"/>
        <v>25.11846024088744</v>
      </c>
      <c r="L13">
        <f>_xlfn.XLOOKUP(D13, [1]Sheet1!B:B, [1]Sheet1!AH:AH, "")</f>
        <v>40.044222782666971</v>
      </c>
      <c r="M13">
        <f>_xlfn.XLOOKUP(D13, [1]Sheet1!B:B, [1]Sheet1!AI:AI, "")</f>
        <v>56.691229308531653</v>
      </c>
    </row>
    <row r="14" spans="1:13" x14ac:dyDescent="0.3">
      <c r="A14" t="s">
        <v>24</v>
      </c>
      <c r="B14">
        <v>0</v>
      </c>
      <c r="C14">
        <v>2</v>
      </c>
      <c r="D14" s="3" t="str">
        <f t="shared" si="1"/>
        <v>29_0_2</v>
      </c>
      <c r="E14" t="s">
        <v>12</v>
      </c>
      <c r="F14" t="s">
        <v>9</v>
      </c>
      <c r="G14" t="s">
        <v>13</v>
      </c>
      <c r="H14" s="2">
        <v>61.460273972602742</v>
      </c>
      <c r="I14">
        <v>182</v>
      </c>
      <c r="J14" s="2">
        <v>93.697532488579</v>
      </c>
      <c r="K14" s="2">
        <f t="shared" si="0"/>
        <v>28.286901487917824</v>
      </c>
      <c r="L14">
        <f>_xlfn.XLOOKUP(D14, [1]Sheet1!B:B, [1]Sheet1!AH:AH, "")</f>
        <v>30.270036104458931</v>
      </c>
      <c r="M14">
        <f>_xlfn.XLOOKUP(D14, [1]Sheet1!B:B, [1]Sheet1!AI:AI, "")</f>
        <v>66.732075799589992</v>
      </c>
    </row>
    <row r="15" spans="1:13" x14ac:dyDescent="0.3">
      <c r="A15" t="s">
        <v>25</v>
      </c>
      <c r="B15">
        <v>0</v>
      </c>
      <c r="C15">
        <v>2</v>
      </c>
      <c r="D15" s="3" t="str">
        <f t="shared" si="1"/>
        <v>32_0_2</v>
      </c>
      <c r="E15" t="s">
        <v>12</v>
      </c>
      <c r="F15" t="s">
        <v>9</v>
      </c>
      <c r="G15" t="s">
        <v>10</v>
      </c>
      <c r="H15" s="2">
        <v>61.580821917808223</v>
      </c>
      <c r="I15">
        <v>174</v>
      </c>
      <c r="J15" s="2">
        <v>98.740711526918005</v>
      </c>
      <c r="K15" s="2">
        <f t="shared" si="0"/>
        <v>32.613526069136611</v>
      </c>
      <c r="L15">
        <f>_xlfn.XLOOKUP(D15, [1]Sheet1!B:B, [1]Sheet1!AH:AH, "")</f>
        <v>43.375611066051661</v>
      </c>
      <c r="M15">
        <f>_xlfn.XLOOKUP(D15, [1]Sheet1!B:B, [1]Sheet1!AI:AI, "")</f>
        <v>53.830007120549297</v>
      </c>
    </row>
    <row r="16" spans="1:13" x14ac:dyDescent="0.3">
      <c r="A16" t="s">
        <v>26</v>
      </c>
      <c r="B16">
        <v>0</v>
      </c>
      <c r="C16">
        <v>2</v>
      </c>
      <c r="D16" s="3" t="str">
        <f t="shared" si="1"/>
        <v>34_0_2</v>
      </c>
      <c r="E16" t="s">
        <v>8</v>
      </c>
      <c r="F16" t="s">
        <v>9</v>
      </c>
      <c r="G16" t="s">
        <v>13</v>
      </c>
      <c r="H16" s="2">
        <v>45.11780821917808</v>
      </c>
      <c r="I16">
        <v>174</v>
      </c>
      <c r="J16" s="2">
        <v>89.822518327166009</v>
      </c>
      <c r="K16" s="2">
        <f t="shared" si="0"/>
        <v>29.667894810135422</v>
      </c>
      <c r="L16">
        <f>_xlfn.XLOOKUP(D16, [1]Sheet1!B:B, [1]Sheet1!AH:AH, "")</f>
        <v>26.358445994896432</v>
      </c>
      <c r="M16">
        <f>_xlfn.XLOOKUP(D16, [1]Sheet1!B:B, [1]Sheet1!AI:AI, "")</f>
        <v>70.238724357857322</v>
      </c>
    </row>
    <row r="17" spans="1:13" x14ac:dyDescent="0.3">
      <c r="A17" t="s">
        <v>27</v>
      </c>
      <c r="B17">
        <v>0</v>
      </c>
      <c r="C17">
        <v>2</v>
      </c>
      <c r="D17" s="3" t="str">
        <f t="shared" si="1"/>
        <v>36_0_2</v>
      </c>
      <c r="E17" t="s">
        <v>12</v>
      </c>
      <c r="F17" t="s">
        <v>9</v>
      </c>
      <c r="G17" t="s">
        <v>13</v>
      </c>
      <c r="H17" s="2">
        <v>43</v>
      </c>
      <c r="I17">
        <v>184</v>
      </c>
      <c r="J17" s="2">
        <v>98.683331045171002</v>
      </c>
      <c r="K17" s="2">
        <f t="shared" si="0"/>
        <v>29.147959311546256</v>
      </c>
      <c r="L17">
        <f>_xlfn.XLOOKUP(D17, [1]Sheet1!B:B, [1]Sheet1!AH:AH, "")</f>
        <v>32.085016812104648</v>
      </c>
      <c r="M17">
        <f>_xlfn.XLOOKUP(D17, [1]Sheet1!B:B, [1]Sheet1!AI:AI, "")</f>
        <v>64.539173688277714</v>
      </c>
    </row>
    <row r="18" spans="1:13" x14ac:dyDescent="0.3">
      <c r="A18" t="s">
        <v>28</v>
      </c>
      <c r="B18">
        <v>0</v>
      </c>
      <c r="C18">
        <v>2</v>
      </c>
      <c r="D18" s="3" t="str">
        <f t="shared" si="1"/>
        <v>38_0_2</v>
      </c>
      <c r="E18" t="s">
        <v>8</v>
      </c>
      <c r="F18" t="s">
        <v>9</v>
      </c>
      <c r="G18" t="s">
        <v>10</v>
      </c>
      <c r="H18" s="2">
        <v>62.87945205479452</v>
      </c>
      <c r="I18">
        <v>159</v>
      </c>
      <c r="J18" s="2">
        <v>85.3</v>
      </c>
      <c r="K18" s="2">
        <f t="shared" si="0"/>
        <v>33.740753925873179</v>
      </c>
    </row>
    <row r="19" spans="1:13" x14ac:dyDescent="0.3">
      <c r="A19" t="s">
        <v>29</v>
      </c>
      <c r="B19">
        <v>0</v>
      </c>
      <c r="C19">
        <v>2</v>
      </c>
      <c r="D19" s="3" t="str">
        <f t="shared" si="1"/>
        <v>39_0_2</v>
      </c>
      <c r="E19" t="s">
        <v>12</v>
      </c>
      <c r="F19" t="s">
        <v>9</v>
      </c>
      <c r="G19" t="s">
        <v>13</v>
      </c>
      <c r="H19" s="2">
        <v>55.923287671232877</v>
      </c>
      <c r="I19">
        <v>178</v>
      </c>
      <c r="J19" s="2">
        <v>58.974175488538997</v>
      </c>
      <c r="K19" s="2">
        <f t="shared" si="0"/>
        <v>18.613235541137165</v>
      </c>
      <c r="L19">
        <f>_xlfn.XLOOKUP(D19, [1]Sheet1!B:B, [1]Sheet1!AH:AH, "")</f>
        <v>15.909143186572139</v>
      </c>
      <c r="M19">
        <f>_xlfn.XLOOKUP(D19, [1]Sheet1!B:B, [1]Sheet1!AI:AI, "")</f>
        <v>79.600038384382259</v>
      </c>
    </row>
    <row r="20" spans="1:13" x14ac:dyDescent="0.3">
      <c r="A20" t="s">
        <v>30</v>
      </c>
      <c r="B20">
        <v>0</v>
      </c>
      <c r="C20">
        <v>2</v>
      </c>
      <c r="D20" s="3" t="str">
        <f t="shared" si="1"/>
        <v>40_0_2</v>
      </c>
      <c r="E20" t="s">
        <v>8</v>
      </c>
      <c r="F20" t="s">
        <v>9</v>
      </c>
      <c r="G20" t="s">
        <v>13</v>
      </c>
      <c r="H20" s="2">
        <v>57.6</v>
      </c>
      <c r="I20">
        <v>181</v>
      </c>
      <c r="J20" s="2">
        <v>89.315179557985005</v>
      </c>
      <c r="K20" s="2">
        <f t="shared" si="0"/>
        <v>27.262653630226492</v>
      </c>
      <c r="L20">
        <f>_xlfn.XLOOKUP(D20, [1]Sheet1!B:B, [1]Sheet1!AH:AH, "")</f>
        <v>29.41244822045304</v>
      </c>
      <c r="M20">
        <f>_xlfn.XLOOKUP(D20, [1]Sheet1!B:B, [1]Sheet1!AI:AI, "")</f>
        <v>66.988303506357312</v>
      </c>
    </row>
    <row r="21" spans="1:13" x14ac:dyDescent="0.3">
      <c r="A21" t="s">
        <v>31</v>
      </c>
      <c r="B21">
        <v>0</v>
      </c>
      <c r="C21">
        <v>2</v>
      </c>
      <c r="D21" s="3" t="str">
        <f t="shared" si="1"/>
        <v>44_0_2</v>
      </c>
      <c r="E21" t="s">
        <v>12</v>
      </c>
      <c r="F21" t="s">
        <v>9</v>
      </c>
      <c r="G21" t="s">
        <v>10</v>
      </c>
      <c r="H21" s="2">
        <v>62.682191780821917</v>
      </c>
      <c r="I21">
        <v>162</v>
      </c>
      <c r="J21" s="2">
        <v>78.518925095132005</v>
      </c>
      <c r="K21" s="2">
        <f t="shared" si="0"/>
        <v>29.918810049966464</v>
      </c>
      <c r="L21">
        <f>_xlfn.XLOOKUP(D21, [1]Sheet1!B:B, [1]Sheet1!AH:AH, "")</f>
        <v>37.204747702348683</v>
      </c>
      <c r="M21">
        <f>_xlfn.XLOOKUP(D21, [1]Sheet1!B:B, [1]Sheet1!AI:AI, "")</f>
        <v>59.449098587902057</v>
      </c>
    </row>
    <row r="22" spans="1:13" x14ac:dyDescent="0.3">
      <c r="A22" t="s">
        <v>32</v>
      </c>
      <c r="B22">
        <v>0</v>
      </c>
      <c r="C22">
        <v>2</v>
      </c>
      <c r="D22" s="3" t="str">
        <f t="shared" si="1"/>
        <v>47_0_2</v>
      </c>
      <c r="E22" t="s">
        <v>8</v>
      </c>
      <c r="F22" t="s">
        <v>9</v>
      </c>
      <c r="G22" t="s">
        <v>10</v>
      </c>
      <c r="H22" s="2">
        <v>55.967123287671242</v>
      </c>
      <c r="I22">
        <v>173</v>
      </c>
      <c r="J22" s="2">
        <v>86.487453848375992</v>
      </c>
      <c r="K22" s="2">
        <f t="shared" si="0"/>
        <v>28.897542132505592</v>
      </c>
      <c r="L22">
        <f>_xlfn.XLOOKUP(D22, [1]Sheet1!B:B, [1]Sheet1!AH:AH, "")</f>
        <v>43.767405553748738</v>
      </c>
      <c r="M22">
        <f>_xlfn.XLOOKUP(D22, [1]Sheet1!B:B, [1]Sheet1!AI:AI, "")</f>
        <v>53.595653709660461</v>
      </c>
    </row>
    <row r="23" spans="1:13" x14ac:dyDescent="0.3">
      <c r="A23" t="s">
        <v>33</v>
      </c>
      <c r="B23">
        <v>0</v>
      </c>
      <c r="C23">
        <v>2</v>
      </c>
      <c r="D23" s="3" t="str">
        <f t="shared" si="1"/>
        <v>49_0_2</v>
      </c>
      <c r="E23" t="s">
        <v>12</v>
      </c>
      <c r="F23" t="s">
        <v>9</v>
      </c>
      <c r="G23" t="s">
        <v>13</v>
      </c>
      <c r="H23" s="2">
        <v>62.145205479452052</v>
      </c>
      <c r="I23">
        <v>165</v>
      </c>
      <c r="J23" s="2">
        <v>70.87419953616201</v>
      </c>
      <c r="K23" s="2">
        <f t="shared" si="0"/>
        <v>26.032763833301015</v>
      </c>
      <c r="L23">
        <f>_xlfn.XLOOKUP(D23, [1]Sheet1!B:B, [1]Sheet1!AH:AH, "")</f>
        <v>29.127371834575651</v>
      </c>
      <c r="M23">
        <f>_xlfn.XLOOKUP(D23, [1]Sheet1!B:B, [1]Sheet1!AI:AI, "")</f>
        <v>67.394020465009945</v>
      </c>
    </row>
    <row r="24" spans="1:13" x14ac:dyDescent="0.3">
      <c r="A24" t="s">
        <v>34</v>
      </c>
      <c r="B24">
        <v>0</v>
      </c>
      <c r="C24">
        <v>2</v>
      </c>
      <c r="D24" s="3" t="str">
        <f t="shared" si="1"/>
        <v>101_0_2</v>
      </c>
      <c r="E24" t="s">
        <v>12</v>
      </c>
      <c r="F24" t="s">
        <v>35</v>
      </c>
      <c r="G24" t="s">
        <v>10</v>
      </c>
      <c r="H24" s="2">
        <v>56.049315068493151</v>
      </c>
      <c r="I24">
        <v>166</v>
      </c>
      <c r="J24" s="2">
        <v>96.795488974459005</v>
      </c>
      <c r="K24" s="2">
        <f t="shared" si="0"/>
        <v>35.126828630591888</v>
      </c>
      <c r="L24">
        <f>_xlfn.XLOOKUP(D24, [1]Sheet1!B:B, [1]Sheet1!AH:AH, "")</f>
        <v>47.303121872511731</v>
      </c>
      <c r="M24">
        <f>_xlfn.XLOOKUP(D24, [1]Sheet1!B:B, [1]Sheet1!AI:AI, "")</f>
        <v>50.094842298928533</v>
      </c>
    </row>
    <row r="25" spans="1:13" x14ac:dyDescent="0.3">
      <c r="A25" t="s">
        <v>36</v>
      </c>
      <c r="B25">
        <v>0</v>
      </c>
      <c r="C25">
        <v>2</v>
      </c>
      <c r="D25" s="3" t="str">
        <f t="shared" si="1"/>
        <v>103_0_2</v>
      </c>
      <c r="E25" t="s">
        <v>8</v>
      </c>
      <c r="F25" t="s">
        <v>35</v>
      </c>
      <c r="G25" t="s">
        <v>10</v>
      </c>
      <c r="H25" s="2">
        <v>32.861643835616427</v>
      </c>
      <c r="I25">
        <v>166</v>
      </c>
      <c r="J25" s="2">
        <v>72.881947369759004</v>
      </c>
      <c r="K25" s="2">
        <f t="shared" si="0"/>
        <v>26.448667212134929</v>
      </c>
      <c r="L25">
        <f>_xlfn.XLOOKUP(D25, [1]Sheet1!B:B, [1]Sheet1!AH:AH, "")</f>
        <v>39.226951272386863</v>
      </c>
      <c r="M25">
        <f>_xlfn.XLOOKUP(D25, [1]Sheet1!B:B, [1]Sheet1!AI:AI, "")</f>
        <v>56.977279429776182</v>
      </c>
    </row>
    <row r="26" spans="1:13" x14ac:dyDescent="0.3">
      <c r="A26" t="s">
        <v>37</v>
      </c>
      <c r="B26">
        <v>0</v>
      </c>
      <c r="C26">
        <v>2</v>
      </c>
      <c r="D26" s="3" t="str">
        <f t="shared" si="1"/>
        <v>104_0_2</v>
      </c>
      <c r="E26" t="s">
        <v>12</v>
      </c>
      <c r="F26" t="s">
        <v>35</v>
      </c>
      <c r="G26" t="s">
        <v>10</v>
      </c>
      <c r="H26" s="2">
        <v>51.971232876712328</v>
      </c>
      <c r="I26">
        <v>172</v>
      </c>
      <c r="J26" s="2">
        <v>86.941661309685003</v>
      </c>
      <c r="K26" s="2">
        <f t="shared" si="0"/>
        <v>29.388068317227223</v>
      </c>
      <c r="L26">
        <f>_xlfn.XLOOKUP(D26, [1]Sheet1!B:B, [1]Sheet1!AH:AH, "")</f>
        <v>43.728134811124107</v>
      </c>
      <c r="M26">
        <f>_xlfn.XLOOKUP(D26, [1]Sheet1!B:B, [1]Sheet1!AI:AI, "")</f>
        <v>53.421720139187293</v>
      </c>
    </row>
    <row r="27" spans="1:13" x14ac:dyDescent="0.3">
      <c r="A27" t="s">
        <v>38</v>
      </c>
      <c r="B27">
        <v>0</v>
      </c>
      <c r="C27">
        <v>2</v>
      </c>
      <c r="D27" s="3" t="str">
        <f t="shared" si="1"/>
        <v>107_0_2</v>
      </c>
      <c r="E27" t="s">
        <v>8</v>
      </c>
      <c r="F27" t="s">
        <v>35</v>
      </c>
      <c r="G27" t="s">
        <v>10</v>
      </c>
      <c r="H27" s="2">
        <v>46.139726027397259</v>
      </c>
      <c r="I27">
        <v>176</v>
      </c>
      <c r="J27" s="2">
        <v>76.011903689747001</v>
      </c>
      <c r="K27" s="2">
        <f t="shared" si="0"/>
        <v>24.538966841989605</v>
      </c>
      <c r="L27">
        <f>_xlfn.XLOOKUP(D27, [1]Sheet1!B:B, [1]Sheet1!AH:AH, "")</f>
        <v>32.15794748190099</v>
      </c>
      <c r="M27">
        <f>_xlfn.XLOOKUP(D27, [1]Sheet1!B:B, [1]Sheet1!AI:AI, "")</f>
        <v>64.406666069735095</v>
      </c>
    </row>
    <row r="28" spans="1:13" x14ac:dyDescent="0.3">
      <c r="A28" t="s">
        <v>39</v>
      </c>
      <c r="B28">
        <v>0</v>
      </c>
      <c r="C28">
        <v>2</v>
      </c>
      <c r="D28" s="3" t="str">
        <f t="shared" si="1"/>
        <v>108_0_2</v>
      </c>
      <c r="E28" t="s">
        <v>12</v>
      </c>
      <c r="F28" t="s">
        <v>35</v>
      </c>
      <c r="G28" t="s">
        <v>13</v>
      </c>
      <c r="H28" s="2">
        <v>50.171232876712317</v>
      </c>
      <c r="I28">
        <v>187</v>
      </c>
      <c r="J28" s="2">
        <v>110.81530939932</v>
      </c>
      <c r="K28" s="2">
        <f t="shared" si="0"/>
        <v>31.689584889279072</v>
      </c>
      <c r="L28">
        <f>_xlfn.XLOOKUP(D28, [1]Sheet1!B:B, [1]Sheet1!AH:AH, "")</f>
        <v>37.822734664091627</v>
      </c>
      <c r="M28">
        <f>_xlfn.XLOOKUP(D28, [1]Sheet1!B:B, [1]Sheet1!AI:AI, "")</f>
        <v>59.025338910410873</v>
      </c>
    </row>
    <row r="29" spans="1:13" x14ac:dyDescent="0.3">
      <c r="A29" t="s">
        <v>40</v>
      </c>
      <c r="B29">
        <v>0</v>
      </c>
      <c r="C29">
        <v>2</v>
      </c>
      <c r="D29" s="3" t="str">
        <f t="shared" si="1"/>
        <v>109_0_2</v>
      </c>
      <c r="E29" t="s">
        <v>8</v>
      </c>
      <c r="F29" t="s">
        <v>35</v>
      </c>
      <c r="G29" t="s">
        <v>10</v>
      </c>
      <c r="H29" s="2">
        <v>56.654794520547952</v>
      </c>
      <c r="I29">
        <v>171.5</v>
      </c>
      <c r="J29" s="2">
        <v>71.054433013899995</v>
      </c>
      <c r="K29" s="2">
        <f t="shared" si="0"/>
        <v>24.158108615933834</v>
      </c>
      <c r="L29">
        <f>_xlfn.XLOOKUP(D29, [1]Sheet1!B:B, [1]Sheet1!AH:AH, "")</f>
        <v>39.700199950765459</v>
      </c>
      <c r="M29">
        <f>_xlfn.XLOOKUP(D29, [1]Sheet1!B:B, [1]Sheet1!AI:AI, "")</f>
        <v>57.290015270903218</v>
      </c>
    </row>
    <row r="30" spans="1:13" x14ac:dyDescent="0.3">
      <c r="A30" t="s">
        <v>41</v>
      </c>
      <c r="B30">
        <v>0</v>
      </c>
      <c r="C30">
        <v>2</v>
      </c>
      <c r="D30" s="3" t="str">
        <f t="shared" si="1"/>
        <v>110_0_2</v>
      </c>
      <c r="E30" t="s">
        <v>12</v>
      </c>
      <c r="F30" t="s">
        <v>35</v>
      </c>
      <c r="G30" t="s">
        <v>10</v>
      </c>
      <c r="H30" s="2">
        <v>38.639726027397259</v>
      </c>
      <c r="I30">
        <v>163</v>
      </c>
      <c r="J30" s="2">
        <v>69.063671440770989</v>
      </c>
      <c r="K30" s="2">
        <f t="shared" si="0"/>
        <v>25.994080108687189</v>
      </c>
      <c r="L30">
        <f>_xlfn.XLOOKUP(D30, [1]Sheet1!B:B, [1]Sheet1!AH:AH, "")</f>
        <v>27.67052052780307</v>
      </c>
      <c r="M30">
        <f>_xlfn.XLOOKUP(D30, [1]Sheet1!B:B, [1]Sheet1!AI:AI, "")</f>
        <v>68.380293604044738</v>
      </c>
    </row>
    <row r="31" spans="1:13" x14ac:dyDescent="0.3">
      <c r="A31" t="s">
        <v>42</v>
      </c>
      <c r="B31">
        <v>0</v>
      </c>
      <c r="C31">
        <v>2</v>
      </c>
      <c r="D31" s="3" t="str">
        <f t="shared" si="1"/>
        <v>112_0_2</v>
      </c>
      <c r="E31" t="s">
        <v>12</v>
      </c>
      <c r="F31" t="s">
        <v>35</v>
      </c>
      <c r="G31" t="s">
        <v>10</v>
      </c>
      <c r="H31" s="2">
        <v>42.510958904109593</v>
      </c>
      <c r="I31">
        <v>160</v>
      </c>
      <c r="J31" s="2">
        <v>69.157495870757003</v>
      </c>
      <c r="K31" s="2">
        <f t="shared" si="0"/>
        <v>27.01464682451445</v>
      </c>
      <c r="L31">
        <f>_xlfn.XLOOKUP(D31, [1]Sheet1!B:B, [1]Sheet1!AH:AH, "")</f>
        <v>35.111559012366833</v>
      </c>
      <c r="M31">
        <f>_xlfn.XLOOKUP(D31, [1]Sheet1!B:B, [1]Sheet1!AI:AI, "")</f>
        <v>61.180953569027572</v>
      </c>
    </row>
    <row r="32" spans="1:13" x14ac:dyDescent="0.3">
      <c r="H32" s="2"/>
      <c r="J32" s="2"/>
      <c r="K32" s="2"/>
    </row>
    <row r="33" spans="8:11" x14ac:dyDescent="0.3">
      <c r="H33" s="2"/>
      <c r="J33" s="2"/>
      <c r="K33" s="2" t="str">
        <f>IF(OR(ISBLANK(J33), ISBLANK(I33)), "", J33 / ((I33 / 100) ^ 2))</f>
        <v/>
      </c>
    </row>
    <row r="34" spans="8:11" x14ac:dyDescent="0.3">
      <c r="H34" s="2"/>
      <c r="J34" s="2"/>
      <c r="K34" s="2"/>
    </row>
    <row r="35" spans="8:11" x14ac:dyDescent="0.3">
      <c r="H35" s="2"/>
      <c r="J35" s="2"/>
      <c r="K35" s="2"/>
    </row>
    <row r="36" spans="8:11" x14ac:dyDescent="0.3">
      <c r="H36" s="2"/>
      <c r="J36" s="2"/>
      <c r="K36" s="2"/>
    </row>
    <row r="37" spans="8:11" x14ac:dyDescent="0.3">
      <c r="H37" s="2"/>
      <c r="I37" s="2"/>
    </row>
    <row r="38" spans="8:11" x14ac:dyDescent="0.3">
      <c r="H38" s="2"/>
    </row>
  </sheetData>
  <sortState xmlns:xlrd2="http://schemas.microsoft.com/office/spreadsheetml/2017/richdata2" ref="A2:K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Sivert Solheim</cp:lastModifiedBy>
  <dcterms:created xsi:type="dcterms:W3CDTF">2025-04-11T13:13:44Z</dcterms:created>
  <dcterms:modified xsi:type="dcterms:W3CDTF">2025-04-25T12:04:44Z</dcterms:modified>
</cp:coreProperties>
</file>