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innlandet-my.sharepoint.com/personal/270430_stud_inn_no/Documents/master-i-treningsfysiologi-inn/master-i-treningsfysiologi/master-thesis-work-folder/data/"/>
    </mc:Choice>
  </mc:AlternateContent>
  <xr:revisionPtr revIDLastSave="60" documentId="8_{C7FE4B9E-555F-4CCD-8D8A-D3EFC88CB11D}" xr6:coauthVersionLast="47" xr6:coauthVersionMax="47" xr10:uidLastSave="{87DF3D4B-F684-472A-9FA1-2F43EA264634}"/>
  <bookViews>
    <workbookView xWindow="3936" yWindow="2856" windowWidth="25824" windowHeight="11832" xr2:uid="{00000000-000D-0000-FFFF-FFFF00000000}"/>
  </bookViews>
  <sheets>
    <sheet name="data.leg" sheetId="1" r:id="rId1"/>
    <sheet name="data description" sheetId="2" r:id="rId2"/>
  </sheets>
  <definedNames>
    <definedName name="_xlnm._FilterDatabase" localSheetId="0" hidden="1">data.leg!$A$1:$AI$121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10" i="1" l="1"/>
  <c r="AI111" i="1"/>
  <c r="AI114" i="1"/>
  <c r="AI115" i="1"/>
  <c r="AI118" i="1"/>
  <c r="AI119" i="1"/>
  <c r="AI102" i="1"/>
  <c r="AI103" i="1"/>
  <c r="AI104" i="1"/>
  <c r="AI106" i="1"/>
  <c r="AI10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" i="1"/>
  <c r="AI179" i="1"/>
  <c r="AI178" i="1"/>
  <c r="AI177" i="1"/>
  <c r="AI176" i="1"/>
  <c r="AI175" i="1"/>
  <c r="AI174" i="1"/>
  <c r="AI167" i="1"/>
  <c r="AI166" i="1"/>
  <c r="AI165" i="1"/>
  <c r="AI164" i="1"/>
  <c r="AI163" i="1"/>
  <c r="AI162" i="1"/>
  <c r="AI155" i="1"/>
  <c r="AI154" i="1"/>
  <c r="AI153" i="1"/>
  <c r="AI152" i="1"/>
  <c r="AI151" i="1"/>
  <c r="AI150" i="1"/>
  <c r="AI143" i="1"/>
  <c r="AI142" i="1"/>
  <c r="AI141" i="1"/>
  <c r="AI140" i="1"/>
  <c r="AI139" i="1"/>
  <c r="AI138" i="1"/>
  <c r="AI131" i="1"/>
  <c r="AI130" i="1"/>
  <c r="AI129" i="1"/>
  <c r="AI128" i="1"/>
  <c r="AI127" i="1"/>
  <c r="AI126" i="1"/>
  <c r="AI29" i="1"/>
  <c r="AI28" i="1"/>
  <c r="AH121" i="1"/>
  <c r="AI121" i="1" s="1"/>
  <c r="AH120" i="1"/>
  <c r="AI120" i="1" s="1"/>
  <c r="AH117" i="1"/>
  <c r="AI117" i="1" s="1"/>
  <c r="AH116" i="1"/>
  <c r="AI116" i="1" s="1"/>
  <c r="AH113" i="1"/>
  <c r="AI113" i="1" s="1"/>
  <c r="AH112" i="1"/>
  <c r="AI112" i="1" s="1"/>
  <c r="AH109" i="1"/>
  <c r="AI109" i="1" s="1"/>
  <c r="AH108" i="1"/>
  <c r="AI108" i="1" s="1"/>
  <c r="AH105" i="1"/>
  <c r="AI105" i="1" s="1"/>
  <c r="AH104" i="1"/>
  <c r="AH101" i="1"/>
  <c r="AI101" i="1" s="1"/>
  <c r="AH100" i="1"/>
  <c r="AI100" i="1" s="1"/>
  <c r="AH97" i="1"/>
  <c r="AI97" i="1" s="1"/>
  <c r="AH96" i="1"/>
  <c r="AI96" i="1" s="1"/>
  <c r="AH93" i="1"/>
  <c r="AI93" i="1" s="1"/>
  <c r="AH92" i="1"/>
  <c r="AI92" i="1" s="1"/>
  <c r="AH89" i="1"/>
  <c r="AI89" i="1" s="1"/>
  <c r="AH88" i="1"/>
  <c r="AI88" i="1" s="1"/>
  <c r="AH85" i="1"/>
  <c r="AI85" i="1" s="1"/>
  <c r="AH84" i="1"/>
  <c r="AI84" i="1" s="1"/>
  <c r="AH81" i="1"/>
  <c r="AI81" i="1" s="1"/>
  <c r="AH80" i="1"/>
  <c r="AI80" i="1" s="1"/>
  <c r="AH77" i="1"/>
  <c r="AI77" i="1" s="1"/>
  <c r="AH76" i="1"/>
  <c r="AI76" i="1" s="1"/>
  <c r="AH73" i="1"/>
  <c r="AI73" i="1" s="1"/>
  <c r="AH72" i="1"/>
  <c r="AI72" i="1" s="1"/>
  <c r="AH69" i="1"/>
  <c r="AI69" i="1" s="1"/>
  <c r="AH68" i="1"/>
  <c r="AI68" i="1" s="1"/>
  <c r="AH65" i="1"/>
  <c r="AI65" i="1" s="1"/>
  <c r="AH64" i="1"/>
  <c r="AI64" i="1" s="1"/>
  <c r="AH61" i="1"/>
  <c r="AI61" i="1" s="1"/>
  <c r="AH60" i="1"/>
  <c r="AI60" i="1" s="1"/>
  <c r="AH57" i="1"/>
  <c r="AI57" i="1" s="1"/>
  <c r="AH56" i="1"/>
  <c r="AI56" i="1" s="1"/>
  <c r="AH53" i="1"/>
  <c r="AI53" i="1" s="1"/>
  <c r="AH52" i="1"/>
  <c r="AI52" i="1" s="1"/>
  <c r="AH49" i="1"/>
  <c r="AI49" i="1" s="1"/>
  <c r="AH48" i="1"/>
  <c r="AI48" i="1" s="1"/>
  <c r="AH45" i="1"/>
  <c r="AI45" i="1" s="1"/>
  <c r="AH44" i="1"/>
  <c r="AI44" i="1" s="1"/>
  <c r="AH41" i="1"/>
  <c r="AI41" i="1" s="1"/>
  <c r="AH40" i="1"/>
  <c r="AI40" i="1" s="1"/>
  <c r="AH37" i="1"/>
  <c r="AI37" i="1" s="1"/>
  <c r="AH36" i="1"/>
  <c r="AI36" i="1" s="1"/>
  <c r="AH33" i="1"/>
  <c r="AI33" i="1" s="1"/>
  <c r="AH32" i="1"/>
  <c r="AI32" i="1" s="1"/>
  <c r="AH25" i="1"/>
  <c r="AI25" i="1" s="1"/>
  <c r="AH24" i="1"/>
  <c r="AI24" i="1" s="1"/>
  <c r="AH21" i="1"/>
  <c r="AI21" i="1" s="1"/>
  <c r="AH20" i="1"/>
  <c r="AI20" i="1" s="1"/>
  <c r="AH12" i="1"/>
  <c r="AI12" i="1" s="1"/>
  <c r="AH13" i="1"/>
  <c r="AI13" i="1" s="1"/>
  <c r="AH16" i="1"/>
  <c r="AI16" i="1" s="1"/>
  <c r="AH17" i="1"/>
  <c r="AI17" i="1" s="1"/>
  <c r="AH9" i="1"/>
  <c r="AI9" i="1" s="1"/>
  <c r="AH8" i="1"/>
  <c r="AI8" i="1" s="1"/>
  <c r="AH5" i="1"/>
  <c r="AI5" i="1" s="1"/>
  <c r="AH4" i="1"/>
  <c r="AI4" i="1" s="1"/>
  <c r="AF37" i="1"/>
  <c r="AF36" i="1"/>
  <c r="AE129" i="1"/>
  <c r="AE128" i="1"/>
  <c r="AE127" i="1"/>
  <c r="AE126" i="1"/>
  <c r="AE125" i="1"/>
  <c r="AE124" i="1"/>
  <c r="AE121" i="1"/>
  <c r="AF121" i="1" s="1"/>
  <c r="AE120" i="1"/>
  <c r="AF120" i="1" s="1"/>
  <c r="AE117" i="1"/>
  <c r="AF117" i="1" s="1"/>
  <c r="AE116" i="1"/>
  <c r="AF116" i="1" s="1"/>
  <c r="AE113" i="1"/>
  <c r="AF113" i="1" s="1"/>
  <c r="AE112" i="1"/>
  <c r="AF112" i="1" s="1"/>
  <c r="AE109" i="1"/>
  <c r="AF109" i="1" s="1"/>
  <c r="AE108" i="1"/>
  <c r="AF108" i="1" s="1"/>
  <c r="AE105" i="1"/>
  <c r="AF105" i="1" s="1"/>
  <c r="AE104" i="1"/>
  <c r="AF104" i="1" s="1"/>
  <c r="AE101" i="1"/>
  <c r="AE100" i="1"/>
  <c r="AF100" i="1" s="1"/>
  <c r="AE97" i="1"/>
  <c r="AF97" i="1" s="1"/>
  <c r="AE96" i="1"/>
  <c r="AE93" i="1"/>
  <c r="AF93" i="1" s="1"/>
  <c r="AE92" i="1"/>
  <c r="AE89" i="1"/>
  <c r="AF89" i="1" s="1"/>
  <c r="AE88" i="1"/>
  <c r="AF88" i="1" s="1"/>
  <c r="AE85" i="1"/>
  <c r="AF85" i="1" s="1"/>
  <c r="AE84" i="1"/>
  <c r="AF84" i="1" s="1"/>
  <c r="AE81" i="1"/>
  <c r="AF81" i="1" s="1"/>
  <c r="AE80" i="1"/>
  <c r="AF80" i="1" s="1"/>
  <c r="AE77" i="1"/>
  <c r="AF77" i="1" s="1"/>
  <c r="AE76" i="1"/>
  <c r="AF76" i="1" s="1"/>
  <c r="AE73" i="1"/>
  <c r="AF73" i="1" s="1"/>
  <c r="AE72" i="1"/>
  <c r="AF72" i="1" s="1"/>
  <c r="AE69" i="1"/>
  <c r="AF69" i="1" s="1"/>
  <c r="AE68" i="1"/>
  <c r="AF68" i="1" s="1"/>
  <c r="AE65" i="1"/>
  <c r="AF65" i="1" s="1"/>
  <c r="AE64" i="1"/>
  <c r="AF64" i="1" s="1"/>
  <c r="AE61" i="1"/>
  <c r="AF61" i="1" s="1"/>
  <c r="AE60" i="1"/>
  <c r="AF60" i="1" s="1"/>
  <c r="AE57" i="1"/>
  <c r="AF57" i="1" s="1"/>
  <c r="AE56" i="1"/>
  <c r="AF56" i="1" s="1"/>
  <c r="AE53" i="1"/>
  <c r="AF53" i="1" s="1"/>
  <c r="AE52" i="1"/>
  <c r="AF52" i="1" s="1"/>
  <c r="AE49" i="1"/>
  <c r="AF49" i="1" s="1"/>
  <c r="AE48" i="1"/>
  <c r="AF48" i="1" s="1"/>
  <c r="AE45" i="1"/>
  <c r="AF45" i="1" s="1"/>
  <c r="AE44" i="1"/>
  <c r="AF44" i="1" s="1"/>
  <c r="AE41" i="1"/>
  <c r="AF41" i="1" s="1"/>
  <c r="AE40" i="1"/>
  <c r="AF40" i="1" s="1"/>
  <c r="AE33" i="1"/>
  <c r="AF33" i="1" s="1"/>
  <c r="AE32" i="1"/>
  <c r="AF32" i="1" s="1"/>
  <c r="AE29" i="1"/>
  <c r="AF29" i="1" s="1"/>
  <c r="AE28" i="1"/>
  <c r="AF28" i="1" s="1"/>
  <c r="AE25" i="1"/>
  <c r="AF25" i="1" s="1"/>
  <c r="AE24" i="1"/>
  <c r="AF24" i="1" s="1"/>
  <c r="AE21" i="1"/>
  <c r="AF21" i="1" s="1"/>
  <c r="AE20" i="1"/>
  <c r="AF20" i="1" s="1"/>
  <c r="AE17" i="1"/>
  <c r="AF17" i="1" s="1"/>
  <c r="AE16" i="1"/>
  <c r="AF16" i="1" s="1"/>
  <c r="AE13" i="1"/>
  <c r="AF13" i="1" s="1"/>
  <c r="AE12" i="1"/>
  <c r="AF12" i="1" s="1"/>
  <c r="AE9" i="1"/>
  <c r="AF9" i="1" s="1"/>
  <c r="AE8" i="1"/>
  <c r="AF8" i="1" s="1"/>
  <c r="AE5" i="1"/>
  <c r="AF5" i="1" s="1"/>
  <c r="AE4" i="1"/>
  <c r="AF4" i="1" s="1"/>
  <c r="Z113" i="1"/>
  <c r="Z112" i="1"/>
  <c r="Z65" i="1"/>
  <c r="Z64" i="1"/>
  <c r="Y121" i="1"/>
  <c r="Z121" i="1" s="1"/>
  <c r="Y120" i="1"/>
  <c r="Z120" i="1" s="1"/>
  <c r="Y117" i="1"/>
  <c r="Z117" i="1" s="1"/>
  <c r="Y116" i="1"/>
  <c r="Z116" i="1" s="1"/>
  <c r="Y109" i="1"/>
  <c r="Z109" i="1" s="1"/>
  <c r="Y108" i="1"/>
  <c r="Z108" i="1" s="1"/>
  <c r="Y105" i="1"/>
  <c r="Z105" i="1" s="1"/>
  <c r="Y104" i="1"/>
  <c r="Z104" i="1" s="1"/>
  <c r="Y101" i="1"/>
  <c r="Z101" i="1" s="1"/>
  <c r="Y100" i="1"/>
  <c r="Z100" i="1" s="1"/>
  <c r="Y97" i="1"/>
  <c r="Z97" i="1" s="1"/>
  <c r="Y96" i="1"/>
  <c r="Z96" i="1" s="1"/>
  <c r="Y93" i="1"/>
  <c r="Z93" i="1" s="1"/>
  <c r="Y92" i="1"/>
  <c r="Z92" i="1" s="1"/>
  <c r="Y89" i="1"/>
  <c r="Z89" i="1" s="1"/>
  <c r="Y88" i="1"/>
  <c r="Z88" i="1" s="1"/>
  <c r="Y85" i="1"/>
  <c r="Z85" i="1" s="1"/>
  <c r="Y84" i="1"/>
  <c r="Z84" i="1" s="1"/>
  <c r="Y81" i="1"/>
  <c r="Z81" i="1" s="1"/>
  <c r="Y80" i="1"/>
  <c r="Z80" i="1" s="1"/>
  <c r="Y77" i="1"/>
  <c r="Z77" i="1" s="1"/>
  <c r="Y76" i="1"/>
  <c r="Z76" i="1" s="1"/>
  <c r="Y73" i="1"/>
  <c r="Z73" i="1" s="1"/>
  <c r="Y72" i="1"/>
  <c r="Z72" i="1" s="1"/>
  <c r="Y69" i="1"/>
  <c r="Z69" i="1" s="1"/>
  <c r="Y68" i="1"/>
  <c r="Z68" i="1" s="1"/>
  <c r="Y61" i="1"/>
  <c r="Z61" i="1" s="1"/>
  <c r="Y60" i="1"/>
  <c r="Z60" i="1" s="1"/>
  <c r="Y57" i="1"/>
  <c r="Z57" i="1" s="1"/>
  <c r="Y56" i="1"/>
  <c r="Z56" i="1" s="1"/>
  <c r="Y53" i="1"/>
  <c r="Z53" i="1" s="1"/>
  <c r="Y52" i="1"/>
  <c r="Z52" i="1" s="1"/>
  <c r="Y49" i="1"/>
  <c r="Z49" i="1" s="1"/>
  <c r="Y48" i="1"/>
  <c r="Z48" i="1" s="1"/>
  <c r="Y45" i="1"/>
  <c r="Z45" i="1" s="1"/>
  <c r="Y44" i="1"/>
  <c r="Z44" i="1" s="1"/>
  <c r="Y41" i="1"/>
  <c r="Z41" i="1" s="1"/>
  <c r="Y40" i="1"/>
  <c r="Z40" i="1" s="1"/>
  <c r="Y37" i="1"/>
  <c r="Z37" i="1" s="1"/>
  <c r="Y36" i="1"/>
  <c r="Z36" i="1" s="1"/>
  <c r="Y33" i="1"/>
  <c r="Z33" i="1" s="1"/>
  <c r="Y32" i="1"/>
  <c r="Z32" i="1" s="1"/>
  <c r="Y29" i="1"/>
  <c r="Z29" i="1" s="1"/>
  <c r="Y28" i="1"/>
  <c r="Z28" i="1" s="1"/>
  <c r="Y25" i="1"/>
  <c r="Z25" i="1" s="1"/>
  <c r="Y24" i="1"/>
  <c r="Z24" i="1" s="1"/>
  <c r="Y21" i="1"/>
  <c r="Z21" i="1" s="1"/>
  <c r="Y20" i="1"/>
  <c r="Z20" i="1" s="1"/>
  <c r="Y17" i="1"/>
  <c r="Z17" i="1" s="1"/>
  <c r="Y16" i="1"/>
  <c r="Z16" i="1" s="1"/>
  <c r="Y13" i="1"/>
  <c r="Z13" i="1" s="1"/>
  <c r="Y12" i="1"/>
  <c r="Z12" i="1" s="1"/>
  <c r="Y9" i="1"/>
  <c r="Z9" i="1" s="1"/>
  <c r="Y8" i="1"/>
  <c r="Z8" i="1" s="1"/>
  <c r="Y5" i="1"/>
  <c r="Z5" i="1" s="1"/>
  <c r="Y4" i="1"/>
  <c r="Z4" i="1" s="1"/>
  <c r="AC177" i="1"/>
  <c r="AC176" i="1"/>
  <c r="AC175" i="1"/>
  <c r="AC174" i="1"/>
  <c r="AC173" i="1"/>
  <c r="AC172" i="1"/>
  <c r="AC113" i="1"/>
  <c r="AC112" i="1"/>
  <c r="AC65" i="1"/>
  <c r="AC64" i="1"/>
  <c r="AB165" i="1"/>
  <c r="AC165" i="1" s="1"/>
  <c r="AB164" i="1"/>
  <c r="AC164" i="1" s="1"/>
  <c r="AB163" i="1"/>
  <c r="AC163" i="1" s="1"/>
  <c r="AB162" i="1"/>
  <c r="AC162" i="1" s="1"/>
  <c r="AB161" i="1"/>
  <c r="AC161" i="1" s="1"/>
  <c r="AB160" i="1"/>
  <c r="AC160" i="1" s="1"/>
  <c r="AB153" i="1"/>
  <c r="AC153" i="1" s="1"/>
  <c r="AB152" i="1"/>
  <c r="AC152" i="1" s="1"/>
  <c r="AB151" i="1"/>
  <c r="AC151" i="1" s="1"/>
  <c r="AB150" i="1"/>
  <c r="AC150" i="1" s="1"/>
  <c r="AB149" i="1"/>
  <c r="AC149" i="1" s="1"/>
  <c r="AB148" i="1"/>
  <c r="AC148" i="1" s="1"/>
  <c r="AB141" i="1"/>
  <c r="AC141" i="1" s="1"/>
  <c r="AB140" i="1"/>
  <c r="AC140" i="1" s="1"/>
  <c r="AB139" i="1"/>
  <c r="AC139" i="1" s="1"/>
  <c r="AB138" i="1"/>
  <c r="AC138" i="1" s="1"/>
  <c r="AB137" i="1"/>
  <c r="AC137" i="1" s="1"/>
  <c r="AB136" i="1"/>
  <c r="AC136" i="1" s="1"/>
  <c r="AB129" i="1"/>
  <c r="AC129" i="1" s="1"/>
  <c r="AB128" i="1"/>
  <c r="AC128" i="1" s="1"/>
  <c r="AB127" i="1"/>
  <c r="AC127" i="1" s="1"/>
  <c r="AB126" i="1"/>
  <c r="AC126" i="1" s="1"/>
  <c r="AB125" i="1"/>
  <c r="AC125" i="1" s="1"/>
  <c r="AB124" i="1"/>
  <c r="AC124" i="1" s="1"/>
  <c r="AB121" i="1"/>
  <c r="AC121" i="1" s="1"/>
  <c r="AB120" i="1"/>
  <c r="AC120" i="1" s="1"/>
  <c r="AB117" i="1"/>
  <c r="AC117" i="1" s="1"/>
  <c r="AB116" i="1"/>
  <c r="AC116" i="1" s="1"/>
  <c r="AB109" i="1"/>
  <c r="AC109" i="1" s="1"/>
  <c r="AB108" i="1"/>
  <c r="AC108" i="1" s="1"/>
  <c r="AB105" i="1"/>
  <c r="AC105" i="1" s="1"/>
  <c r="AB104" i="1"/>
  <c r="AC104" i="1" s="1"/>
  <c r="AB101" i="1"/>
  <c r="AC101" i="1" s="1"/>
  <c r="AB100" i="1"/>
  <c r="AC100" i="1" s="1"/>
  <c r="AB97" i="1"/>
  <c r="AC97" i="1" s="1"/>
  <c r="AB96" i="1"/>
  <c r="AC96" i="1" s="1"/>
  <c r="AB93" i="1"/>
  <c r="AC93" i="1" s="1"/>
  <c r="AB92" i="1"/>
  <c r="AC92" i="1" s="1"/>
  <c r="AB89" i="1"/>
  <c r="AC89" i="1" s="1"/>
  <c r="AB88" i="1"/>
  <c r="AC88" i="1" s="1"/>
  <c r="AB85" i="1"/>
  <c r="AC85" i="1" s="1"/>
  <c r="AB84" i="1"/>
  <c r="AC84" i="1" s="1"/>
  <c r="AB81" i="1"/>
  <c r="AC81" i="1" s="1"/>
  <c r="AB80" i="1"/>
  <c r="AC80" i="1" s="1"/>
  <c r="AB77" i="1"/>
  <c r="AC77" i="1" s="1"/>
  <c r="AB76" i="1"/>
  <c r="AC76" i="1" s="1"/>
  <c r="AB73" i="1"/>
  <c r="AC73" i="1" s="1"/>
  <c r="AB72" i="1"/>
  <c r="AC72" i="1" s="1"/>
  <c r="AB69" i="1"/>
  <c r="AC69" i="1" s="1"/>
  <c r="AB68" i="1"/>
  <c r="AC68" i="1" s="1"/>
  <c r="AB61" i="1"/>
  <c r="AC61" i="1" s="1"/>
  <c r="AB60" i="1"/>
  <c r="AC60" i="1" s="1"/>
  <c r="AB57" i="1"/>
  <c r="AC57" i="1" s="1"/>
  <c r="AB56" i="1"/>
  <c r="AC56" i="1" s="1"/>
  <c r="AB53" i="1"/>
  <c r="AC53" i="1" s="1"/>
  <c r="AB52" i="1"/>
  <c r="AC52" i="1" s="1"/>
  <c r="AB49" i="1"/>
  <c r="AC49" i="1" s="1"/>
  <c r="AB48" i="1"/>
  <c r="AC48" i="1" s="1"/>
  <c r="AB45" i="1"/>
  <c r="AC45" i="1" s="1"/>
  <c r="AB44" i="1"/>
  <c r="AC44" i="1" s="1"/>
  <c r="AB41" i="1"/>
  <c r="AC41" i="1" s="1"/>
  <c r="AB40" i="1"/>
  <c r="AC40" i="1" s="1"/>
  <c r="AB37" i="1"/>
  <c r="AC37" i="1" s="1"/>
  <c r="AB36" i="1"/>
  <c r="AC36" i="1" s="1"/>
  <c r="AB33" i="1"/>
  <c r="AC33" i="1" s="1"/>
  <c r="AB32" i="1"/>
  <c r="AC32" i="1" s="1"/>
  <c r="AB29" i="1"/>
  <c r="AC29" i="1" s="1"/>
  <c r="AB28" i="1"/>
  <c r="AC28" i="1" s="1"/>
  <c r="AB25" i="1"/>
  <c r="AC25" i="1" s="1"/>
  <c r="AB24" i="1"/>
  <c r="AC24" i="1" s="1"/>
  <c r="AB21" i="1"/>
  <c r="AC21" i="1" s="1"/>
  <c r="AB20" i="1"/>
  <c r="AC20" i="1" s="1"/>
  <c r="AB17" i="1"/>
  <c r="AC17" i="1" s="1"/>
  <c r="AB16" i="1"/>
  <c r="AC16" i="1" s="1"/>
  <c r="AB13" i="1"/>
  <c r="AC13" i="1" s="1"/>
  <c r="AB12" i="1"/>
  <c r="AC12" i="1" s="1"/>
  <c r="AB9" i="1"/>
  <c r="AC9" i="1" s="1"/>
  <c r="AB8" i="1"/>
  <c r="AC8" i="1" s="1"/>
  <c r="AB5" i="1"/>
  <c r="AC5" i="1" s="1"/>
  <c r="AB4" i="1"/>
  <c r="AC4" i="1" s="1"/>
  <c r="U121" i="1"/>
  <c r="V121" i="1" s="1"/>
  <c r="U120" i="1"/>
  <c r="V120" i="1" s="1"/>
  <c r="U117" i="1"/>
  <c r="V117" i="1" s="1"/>
  <c r="U116" i="1"/>
  <c r="V116" i="1" s="1"/>
  <c r="U113" i="1"/>
  <c r="V113" i="1" s="1"/>
  <c r="U112" i="1"/>
  <c r="V112" i="1" s="1"/>
  <c r="U109" i="1"/>
  <c r="V109" i="1" s="1"/>
  <c r="U108" i="1"/>
  <c r="V108" i="1" s="1"/>
  <c r="U105" i="1"/>
  <c r="V105" i="1" s="1"/>
  <c r="U104" i="1"/>
  <c r="V104" i="1" s="1"/>
  <c r="U101" i="1"/>
  <c r="V101" i="1" s="1"/>
  <c r="U100" i="1"/>
  <c r="V100" i="1" s="1"/>
  <c r="U97" i="1"/>
  <c r="V97" i="1" s="1"/>
  <c r="U96" i="1"/>
  <c r="V96" i="1" s="1"/>
  <c r="U93" i="1"/>
  <c r="V93" i="1" s="1"/>
  <c r="U92" i="1"/>
  <c r="V92" i="1" s="1"/>
  <c r="U89" i="1"/>
  <c r="V89" i="1" s="1"/>
  <c r="U88" i="1"/>
  <c r="V88" i="1" s="1"/>
  <c r="U85" i="1"/>
  <c r="V85" i="1" s="1"/>
  <c r="U84" i="1"/>
  <c r="V84" i="1" s="1"/>
  <c r="U81" i="1"/>
  <c r="V81" i="1" s="1"/>
  <c r="U80" i="1"/>
  <c r="V80" i="1" s="1"/>
  <c r="U77" i="1"/>
  <c r="V77" i="1" s="1"/>
  <c r="U76" i="1"/>
  <c r="V76" i="1" s="1"/>
  <c r="U73" i="1"/>
  <c r="V73" i="1" s="1"/>
  <c r="U72" i="1"/>
  <c r="V72" i="1" s="1"/>
  <c r="U69" i="1"/>
  <c r="V69" i="1" s="1"/>
  <c r="U68" i="1"/>
  <c r="V68" i="1" s="1"/>
  <c r="U65" i="1"/>
  <c r="V65" i="1" s="1"/>
  <c r="U64" i="1"/>
  <c r="V64" i="1" s="1"/>
  <c r="U61" i="1"/>
  <c r="V61" i="1" s="1"/>
  <c r="U60" i="1"/>
  <c r="V60" i="1" s="1"/>
  <c r="U57" i="1"/>
  <c r="V57" i="1" s="1"/>
  <c r="U56" i="1"/>
  <c r="V56" i="1" s="1"/>
  <c r="U53" i="1"/>
  <c r="V53" i="1" s="1"/>
  <c r="U52" i="1"/>
  <c r="V52" i="1" s="1"/>
  <c r="U49" i="1"/>
  <c r="V49" i="1" s="1"/>
  <c r="U48" i="1"/>
  <c r="V48" i="1" s="1"/>
  <c r="U45" i="1"/>
  <c r="V45" i="1" s="1"/>
  <c r="U44" i="1"/>
  <c r="V44" i="1" s="1"/>
  <c r="U41" i="1"/>
  <c r="V41" i="1" s="1"/>
  <c r="U40" i="1"/>
  <c r="V40" i="1" s="1"/>
  <c r="U37" i="1"/>
  <c r="V37" i="1" s="1"/>
  <c r="U36" i="1"/>
  <c r="V36" i="1" s="1"/>
  <c r="U33" i="1"/>
  <c r="V33" i="1" s="1"/>
  <c r="U32" i="1"/>
  <c r="V32" i="1" s="1"/>
  <c r="U29" i="1"/>
  <c r="V29" i="1" s="1"/>
  <c r="U28" i="1"/>
  <c r="V28" i="1" s="1"/>
  <c r="U25" i="1"/>
  <c r="V25" i="1" s="1"/>
  <c r="U24" i="1"/>
  <c r="V24" i="1" s="1"/>
  <c r="U21" i="1"/>
  <c r="V21" i="1" s="1"/>
  <c r="U20" i="1"/>
  <c r="V20" i="1" s="1"/>
  <c r="U17" i="1"/>
  <c r="V17" i="1" s="1"/>
  <c r="U16" i="1"/>
  <c r="V16" i="1" s="1"/>
  <c r="U13" i="1"/>
  <c r="V13" i="1" s="1"/>
  <c r="U12" i="1"/>
  <c r="V12" i="1" s="1"/>
  <c r="U9" i="1"/>
  <c r="V9" i="1" s="1"/>
  <c r="U8" i="1"/>
  <c r="V8" i="1" s="1"/>
  <c r="U5" i="1"/>
  <c r="V5" i="1" s="1"/>
  <c r="U4" i="1"/>
  <c r="V4" i="1" s="1"/>
  <c r="R121" i="1"/>
  <c r="S121" i="1" s="1"/>
  <c r="R120" i="1"/>
  <c r="S120" i="1" s="1"/>
  <c r="R117" i="1"/>
  <c r="S117" i="1" s="1"/>
  <c r="R116" i="1"/>
  <c r="S116" i="1" s="1"/>
  <c r="R113" i="1"/>
  <c r="S113" i="1" s="1"/>
  <c r="R112" i="1"/>
  <c r="S112" i="1" s="1"/>
  <c r="R109" i="1"/>
  <c r="S109" i="1" s="1"/>
  <c r="R108" i="1"/>
  <c r="S108" i="1" s="1"/>
  <c r="R105" i="1"/>
  <c r="S105" i="1" s="1"/>
  <c r="R104" i="1"/>
  <c r="S104" i="1" s="1"/>
  <c r="R101" i="1"/>
  <c r="S101" i="1" s="1"/>
  <c r="R100" i="1"/>
  <c r="S100" i="1" s="1"/>
  <c r="R97" i="1"/>
  <c r="S97" i="1" s="1"/>
  <c r="R96" i="1"/>
  <c r="S96" i="1" s="1"/>
  <c r="R93" i="1"/>
  <c r="S93" i="1" s="1"/>
  <c r="R92" i="1"/>
  <c r="S92" i="1" s="1"/>
  <c r="R89" i="1"/>
  <c r="S89" i="1" s="1"/>
  <c r="R88" i="1"/>
  <c r="S88" i="1" s="1"/>
  <c r="R85" i="1"/>
  <c r="S85" i="1" s="1"/>
  <c r="R84" i="1"/>
  <c r="S84" i="1" s="1"/>
  <c r="R81" i="1"/>
  <c r="S81" i="1" s="1"/>
  <c r="R80" i="1"/>
  <c r="S80" i="1" s="1"/>
  <c r="R77" i="1"/>
  <c r="S77" i="1" s="1"/>
  <c r="R76" i="1"/>
  <c r="S76" i="1" s="1"/>
  <c r="R73" i="1"/>
  <c r="S73" i="1" s="1"/>
  <c r="R72" i="1"/>
  <c r="S72" i="1" s="1"/>
  <c r="R69" i="1"/>
  <c r="S69" i="1" s="1"/>
  <c r="R68" i="1"/>
  <c r="S68" i="1" s="1"/>
  <c r="R65" i="1"/>
  <c r="S65" i="1" s="1"/>
  <c r="R64" i="1"/>
  <c r="S64" i="1" s="1"/>
  <c r="R61" i="1"/>
  <c r="S61" i="1" s="1"/>
  <c r="R60" i="1"/>
  <c r="S60" i="1" s="1"/>
  <c r="R57" i="1"/>
  <c r="S57" i="1" s="1"/>
  <c r="R56" i="1"/>
  <c r="S56" i="1" s="1"/>
  <c r="R53" i="1"/>
  <c r="S53" i="1" s="1"/>
  <c r="R52" i="1"/>
  <c r="S52" i="1" s="1"/>
  <c r="R49" i="1"/>
  <c r="S49" i="1" s="1"/>
  <c r="R48" i="1"/>
  <c r="S48" i="1" s="1"/>
  <c r="R45" i="1"/>
  <c r="S45" i="1" s="1"/>
  <c r="R44" i="1"/>
  <c r="S44" i="1" s="1"/>
  <c r="R41" i="1"/>
  <c r="S41" i="1" s="1"/>
  <c r="R40" i="1"/>
  <c r="S40" i="1" s="1"/>
  <c r="R37" i="1"/>
  <c r="S37" i="1" s="1"/>
  <c r="R36" i="1"/>
  <c r="S36" i="1" s="1"/>
  <c r="R33" i="1"/>
  <c r="S33" i="1" s="1"/>
  <c r="R32" i="1"/>
  <c r="S32" i="1" s="1"/>
  <c r="R29" i="1"/>
  <c r="S29" i="1" s="1"/>
  <c r="R28" i="1"/>
  <c r="S28" i="1" s="1"/>
  <c r="R25" i="1"/>
  <c r="S25" i="1" s="1"/>
  <c r="R24" i="1"/>
  <c r="S24" i="1" s="1"/>
  <c r="R21" i="1"/>
  <c r="S21" i="1" s="1"/>
  <c r="R20" i="1"/>
  <c r="S20" i="1" s="1"/>
  <c r="R17" i="1"/>
  <c r="S17" i="1" s="1"/>
  <c r="R16" i="1"/>
  <c r="S16" i="1" s="1"/>
  <c r="R13" i="1"/>
  <c r="S13" i="1" s="1"/>
  <c r="R12" i="1"/>
  <c r="S12" i="1" s="1"/>
  <c r="R9" i="1"/>
  <c r="S9" i="1" s="1"/>
  <c r="R8" i="1"/>
  <c r="S8" i="1" s="1"/>
  <c r="R5" i="1"/>
  <c r="S5" i="1" s="1"/>
  <c r="R4" i="1"/>
  <c r="S4" i="1" s="1"/>
  <c r="O121" i="1"/>
  <c r="P121" i="1" s="1"/>
  <c r="O120" i="1"/>
  <c r="P120" i="1" s="1"/>
  <c r="O117" i="1"/>
  <c r="P117" i="1" s="1"/>
  <c r="O116" i="1"/>
  <c r="P116" i="1" s="1"/>
  <c r="O113" i="1"/>
  <c r="P113" i="1" s="1"/>
  <c r="O112" i="1"/>
  <c r="P112" i="1" s="1"/>
  <c r="O109" i="1"/>
  <c r="P109" i="1" s="1"/>
  <c r="O108" i="1"/>
  <c r="P108" i="1" s="1"/>
  <c r="O105" i="1"/>
  <c r="P105" i="1" s="1"/>
  <c r="O104" i="1"/>
  <c r="P104" i="1" s="1"/>
  <c r="O101" i="1"/>
  <c r="P101" i="1" s="1"/>
  <c r="O100" i="1"/>
  <c r="P100" i="1" s="1"/>
  <c r="O97" i="1"/>
  <c r="P97" i="1" s="1"/>
  <c r="O96" i="1"/>
  <c r="P96" i="1" s="1"/>
  <c r="O93" i="1"/>
  <c r="P93" i="1" s="1"/>
  <c r="O92" i="1"/>
  <c r="P92" i="1" s="1"/>
  <c r="O89" i="1"/>
  <c r="P89" i="1" s="1"/>
  <c r="O88" i="1"/>
  <c r="P88" i="1" s="1"/>
  <c r="O85" i="1"/>
  <c r="P85" i="1" s="1"/>
  <c r="O84" i="1"/>
  <c r="P84" i="1" s="1"/>
  <c r="O81" i="1"/>
  <c r="P81" i="1" s="1"/>
  <c r="O80" i="1"/>
  <c r="P80" i="1" s="1"/>
  <c r="O77" i="1"/>
  <c r="P77" i="1" s="1"/>
  <c r="O76" i="1"/>
  <c r="P76" i="1" s="1"/>
  <c r="O73" i="1"/>
  <c r="P73" i="1" s="1"/>
  <c r="O72" i="1"/>
  <c r="P72" i="1" s="1"/>
  <c r="O69" i="1"/>
  <c r="P69" i="1" s="1"/>
  <c r="O68" i="1"/>
  <c r="P68" i="1" s="1"/>
  <c r="O65" i="1"/>
  <c r="P65" i="1" s="1"/>
  <c r="O64" i="1"/>
  <c r="P64" i="1" s="1"/>
  <c r="O61" i="1"/>
  <c r="P61" i="1" s="1"/>
  <c r="O60" i="1"/>
  <c r="P60" i="1" s="1"/>
  <c r="O57" i="1"/>
  <c r="P57" i="1" s="1"/>
  <c r="O56" i="1"/>
  <c r="P56" i="1" s="1"/>
  <c r="O53" i="1"/>
  <c r="P53" i="1" s="1"/>
  <c r="O52" i="1"/>
  <c r="P52" i="1" s="1"/>
  <c r="O49" i="1"/>
  <c r="P49" i="1" s="1"/>
  <c r="O48" i="1"/>
  <c r="P48" i="1" s="1"/>
  <c r="O45" i="1"/>
  <c r="P45" i="1" s="1"/>
  <c r="O44" i="1"/>
  <c r="P44" i="1" s="1"/>
  <c r="O41" i="1"/>
  <c r="P41" i="1" s="1"/>
  <c r="O40" i="1"/>
  <c r="P40" i="1" s="1"/>
  <c r="O37" i="1"/>
  <c r="P37" i="1" s="1"/>
  <c r="O36" i="1"/>
  <c r="P36" i="1" s="1"/>
  <c r="O33" i="1"/>
  <c r="P33" i="1" s="1"/>
  <c r="O32" i="1"/>
  <c r="P32" i="1" s="1"/>
  <c r="O29" i="1"/>
  <c r="P29" i="1" s="1"/>
  <c r="O28" i="1"/>
  <c r="P28" i="1" s="1"/>
  <c r="O25" i="1"/>
  <c r="P25" i="1" s="1"/>
  <c r="O24" i="1"/>
  <c r="P24" i="1" s="1"/>
  <c r="O21" i="1"/>
  <c r="P21" i="1" s="1"/>
  <c r="O20" i="1"/>
  <c r="P20" i="1" s="1"/>
  <c r="O17" i="1"/>
  <c r="P17" i="1" s="1"/>
  <c r="O16" i="1"/>
  <c r="P16" i="1" s="1"/>
  <c r="O13" i="1"/>
  <c r="P13" i="1" s="1"/>
  <c r="O12" i="1"/>
  <c r="P12" i="1" s="1"/>
  <c r="O9" i="1"/>
  <c r="P9" i="1" s="1"/>
  <c r="O8" i="1"/>
  <c r="P8" i="1" s="1"/>
  <c r="O5" i="1"/>
  <c r="P5" i="1" s="1"/>
  <c r="O4" i="1"/>
  <c r="P4" i="1" s="1"/>
  <c r="L121" i="1"/>
  <c r="M121" i="1" s="1"/>
  <c r="L120" i="1"/>
  <c r="M120" i="1" s="1"/>
  <c r="L117" i="1"/>
  <c r="M117" i="1" s="1"/>
  <c r="L116" i="1"/>
  <c r="M116" i="1" s="1"/>
  <c r="L113" i="1"/>
  <c r="M113" i="1" s="1"/>
  <c r="L112" i="1"/>
  <c r="M112" i="1" s="1"/>
  <c r="L109" i="1"/>
  <c r="M109" i="1" s="1"/>
  <c r="L108" i="1"/>
  <c r="M108" i="1" s="1"/>
  <c r="L105" i="1"/>
  <c r="M105" i="1" s="1"/>
  <c r="L104" i="1"/>
  <c r="M104" i="1" s="1"/>
  <c r="L101" i="1"/>
  <c r="M101" i="1" s="1"/>
  <c r="L100" i="1"/>
  <c r="M100" i="1" s="1"/>
  <c r="L97" i="1"/>
  <c r="M97" i="1" s="1"/>
  <c r="L96" i="1"/>
  <c r="M96" i="1" s="1"/>
  <c r="L93" i="1"/>
  <c r="M93" i="1" s="1"/>
  <c r="L92" i="1"/>
  <c r="M92" i="1" s="1"/>
  <c r="L89" i="1"/>
  <c r="M89" i="1" s="1"/>
  <c r="L88" i="1"/>
  <c r="M88" i="1" s="1"/>
  <c r="L85" i="1"/>
  <c r="M85" i="1" s="1"/>
  <c r="L84" i="1"/>
  <c r="M84" i="1" s="1"/>
  <c r="L81" i="1"/>
  <c r="M81" i="1" s="1"/>
  <c r="L80" i="1"/>
  <c r="M80" i="1" s="1"/>
  <c r="L77" i="1"/>
  <c r="M77" i="1" s="1"/>
  <c r="L76" i="1"/>
  <c r="M76" i="1" s="1"/>
  <c r="L73" i="1"/>
  <c r="M73" i="1" s="1"/>
  <c r="L72" i="1"/>
  <c r="M72" i="1" s="1"/>
  <c r="L69" i="1"/>
  <c r="M69" i="1" s="1"/>
  <c r="L68" i="1"/>
  <c r="M68" i="1" s="1"/>
  <c r="L65" i="1"/>
  <c r="M65" i="1" s="1"/>
  <c r="L64" i="1"/>
  <c r="M64" i="1" s="1"/>
  <c r="L61" i="1"/>
  <c r="M61" i="1" s="1"/>
  <c r="L60" i="1"/>
  <c r="M60" i="1" s="1"/>
  <c r="L57" i="1"/>
  <c r="M57" i="1" s="1"/>
  <c r="L56" i="1"/>
  <c r="M56" i="1" s="1"/>
  <c r="L53" i="1"/>
  <c r="M53" i="1" s="1"/>
  <c r="L52" i="1"/>
  <c r="M52" i="1" s="1"/>
  <c r="L49" i="1"/>
  <c r="M49" i="1" s="1"/>
  <c r="L48" i="1"/>
  <c r="M48" i="1" s="1"/>
  <c r="L45" i="1"/>
  <c r="M45" i="1" s="1"/>
  <c r="L44" i="1"/>
  <c r="M44" i="1" s="1"/>
  <c r="L41" i="1"/>
  <c r="M41" i="1" s="1"/>
  <c r="L40" i="1"/>
  <c r="M40" i="1" s="1"/>
  <c r="L37" i="1"/>
  <c r="M37" i="1" s="1"/>
  <c r="L36" i="1"/>
  <c r="M36" i="1" s="1"/>
  <c r="L33" i="1"/>
  <c r="M33" i="1" s="1"/>
  <c r="L32" i="1"/>
  <c r="M32" i="1" s="1"/>
  <c r="L29" i="1"/>
  <c r="M29" i="1" s="1"/>
  <c r="L28" i="1"/>
  <c r="M28" i="1" s="1"/>
  <c r="L25" i="1"/>
  <c r="M25" i="1" s="1"/>
  <c r="L24" i="1"/>
  <c r="M24" i="1" s="1"/>
  <c r="L21" i="1"/>
  <c r="M21" i="1" s="1"/>
  <c r="L20" i="1"/>
  <c r="M20" i="1" s="1"/>
  <c r="L17" i="1"/>
  <c r="M17" i="1" s="1"/>
  <c r="L16" i="1"/>
  <c r="M16" i="1" s="1"/>
  <c r="L13" i="1"/>
  <c r="M13" i="1" s="1"/>
  <c r="L12" i="1"/>
  <c r="M12" i="1" s="1"/>
  <c r="L9" i="1"/>
  <c r="M9" i="1" s="1"/>
  <c r="L8" i="1"/>
  <c r="M8" i="1" s="1"/>
  <c r="L4" i="1"/>
  <c r="M4" i="1" s="1"/>
  <c r="L5" i="1"/>
  <c r="M5" i="1" s="1"/>
</calcChain>
</file>

<file path=xl/sharedStrings.xml><?xml version="1.0" encoding="utf-8"?>
<sst xmlns="http://schemas.openxmlformats.org/spreadsheetml/2006/main" count="173" uniqueCount="79">
  <si>
    <t>id</t>
  </si>
  <si>
    <t>timepoint</t>
  </si>
  <si>
    <t>2</t>
  </si>
  <si>
    <t>3</t>
  </si>
  <si>
    <t>5</t>
  </si>
  <si>
    <t>8</t>
  </si>
  <si>
    <t>9</t>
  </si>
  <si>
    <t>15</t>
  </si>
  <si>
    <t>16</t>
  </si>
  <si>
    <t>18</t>
  </si>
  <si>
    <t>19</t>
  </si>
  <si>
    <t>26</t>
  </si>
  <si>
    <t>27</t>
  </si>
  <si>
    <t>28</t>
  </si>
  <si>
    <t>29</t>
  </si>
  <si>
    <t>32</t>
  </si>
  <si>
    <t>34</t>
  </si>
  <si>
    <t>36</t>
  </si>
  <si>
    <t>38</t>
  </si>
  <si>
    <t>39</t>
  </si>
  <si>
    <t>40</t>
  </si>
  <si>
    <t>44</t>
  </si>
  <si>
    <t>47</t>
  </si>
  <si>
    <t>49</t>
  </si>
  <si>
    <t>101</t>
  </si>
  <si>
    <t>103</t>
  </si>
  <si>
    <t>104</t>
  </si>
  <si>
    <t>107</t>
  </si>
  <si>
    <t>108</t>
  </si>
  <si>
    <t>109</t>
  </si>
  <si>
    <t>110</t>
  </si>
  <si>
    <t>112</t>
  </si>
  <si>
    <t>sex</t>
  </si>
  <si>
    <t>variable</t>
  </si>
  <si>
    <t>description</t>
  </si>
  <si>
    <t>f=0, m=1</t>
  </si>
  <si>
    <t>0=pre, 1=3wk, 2=6wk, 3=post</t>
  </si>
  <si>
    <t>age</t>
  </si>
  <si>
    <t>height.cm</t>
  </si>
  <si>
    <t>weight.kg</t>
  </si>
  <si>
    <t>humac.torque.60</t>
  </si>
  <si>
    <t>humac.torque.180</t>
  </si>
  <si>
    <t>humac.torque.240</t>
  </si>
  <si>
    <t>humac.torque.iso</t>
  </si>
  <si>
    <t>3set</t>
  </si>
  <si>
    <t>0=l, 1=r</t>
  </si>
  <si>
    <t>keiser.1rm</t>
  </si>
  <si>
    <t>keiser.fmax</t>
  </si>
  <si>
    <t>keiser.pmax</t>
  </si>
  <si>
    <t>vl.muscle.thickness</t>
  </si>
  <si>
    <t>vi.muscle.thickness</t>
  </si>
  <si>
    <t>leftright</t>
  </si>
  <si>
    <t>1set3set</t>
  </si>
  <si>
    <t>0=1set, 1=3set</t>
  </si>
  <si>
    <t>legend</t>
  </si>
  <si>
    <t>the sex of the participant</t>
  </si>
  <si>
    <t>timepoint of observation</t>
  </si>
  <si>
    <t>which leg the participant performed 3 sets</t>
  </si>
  <si>
    <t>whether the observation is from the 1set or 3set leg</t>
  </si>
  <si>
    <t>whether the observation is from the left or right leg</t>
  </si>
  <si>
    <t>3set.leg</t>
  </si>
  <si>
    <t>humac.torque.60.change.from.baseline</t>
  </si>
  <si>
    <t>humac.torque.180.change.from.baseline</t>
  </si>
  <si>
    <t>humac.torque.180.change.from.baseline.percent</t>
  </si>
  <si>
    <t>humac.torque.60.change.from.baseline.percent</t>
  </si>
  <si>
    <t>humac.torque.240.change.from.baseline</t>
  </si>
  <si>
    <t>humac.torque.240.change.from.baseline.percent</t>
  </si>
  <si>
    <t>humac.torque.iso.change.from.baseline</t>
  </si>
  <si>
    <t>humac.torque.iso.change.from.baseline.percent</t>
  </si>
  <si>
    <t>keiser.pmax.change.from.baseline</t>
  </si>
  <si>
    <t>keiser.pmax.change.from.baseline.percent</t>
  </si>
  <si>
    <t>keiser.fmax.change.from.baseline</t>
  </si>
  <si>
    <t>keiser.fmax.change.from.baseline.percent</t>
  </si>
  <si>
    <t>vi.muscle.thickness.change.from.baseline</t>
  </si>
  <si>
    <t>vi.muscle.thickness.change.from.baseline.percent</t>
  </si>
  <si>
    <t>vl.muscle.thickness.change.from.baseline</t>
  </si>
  <si>
    <t>vl.muscle.thickness.change.from.baseline.percent</t>
  </si>
  <si>
    <t>0=l, 1=r, 2=leftright irrelevant</t>
  </si>
  <si>
    <t>helper.column.id.timepoint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</si>
</sst>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2" fontId="0" fillId="0" borderId="0" xfId="0" applyNumberFormat="1"/>
    <xf numFmtId="1" fontId="0" fillId="0" borderId="0" xfId="0" applyNumberFormat="1"/>
    <xf numFmtId="1" fontId="0" fillId="0" borderId="2" xfId="0" applyNumberFormat="1" applyBorder="1"/>
    <xf numFmtId="165" fontId="0" fillId="0" borderId="0" xfId="0" applyNumberFormat="1"/>
    <xf numFmtId="0" fontId="1" fillId="0" borderId="3" xfId="0" applyFont="1" applyBorder="1"/>
    <xf numFmtId="0" fontId="1" fillId="0" borderId="2" xfId="0" applyFont="1" applyBorder="1"/>
    <xf numFmtId="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1"/>
  <sheetViews>
    <sheetView tabSelected="1" zoomScale="85" zoomScaleNormal="85" workbookViewId="0">
      <pane xSplit="1" topLeftCell="B1" activePane="topRight" state="frozen"/>
      <selection pane="topRight" activeCell="J1" sqref="J1:J1048576"/>
    </sheetView>
  </sheetViews>
  <sheetFormatPr defaultRowHeight="14.4" x14ac:dyDescent="0.3"/>
  <cols>
    <col min="1" max="1" width="4" customWidth="1"/>
    <col min="2" max="2" width="25.88671875" bestFit="1" customWidth="1"/>
    <col min="3" max="3" width="4.88671875" bestFit="1" customWidth="1"/>
    <col min="4" max="4" width="9.88671875" bestFit="1" customWidth="1"/>
    <col min="5" max="5" width="9.6640625" bestFit="1" customWidth="1"/>
    <col min="6" max="6" width="4.5546875" bestFit="1" customWidth="1"/>
    <col min="7" max="7" width="7.6640625" bestFit="1" customWidth="1"/>
    <col min="8" max="8" width="9.77734375" bestFit="1" customWidth="1"/>
    <col min="9" max="10" width="8.21875" bestFit="1" customWidth="1"/>
    <col min="11" max="11" width="16.44140625" bestFit="1" customWidth="1"/>
    <col min="12" max="12" width="36.5546875" bestFit="1" customWidth="1"/>
    <col min="13" max="13" width="44.33203125" bestFit="1" customWidth="1"/>
    <col min="14" max="14" width="17.44140625" bestFit="1" customWidth="1"/>
    <col min="15" max="15" width="37.6640625" bestFit="1" customWidth="1"/>
    <col min="16" max="16" width="45.33203125" bestFit="1" customWidth="1"/>
    <col min="17" max="17" width="17.44140625" bestFit="1" customWidth="1"/>
    <col min="18" max="18" width="49" bestFit="1" customWidth="1"/>
    <col min="19" max="19" width="58.88671875" bestFit="1" customWidth="1"/>
    <col min="20" max="20" width="21.77734375" bestFit="1" customWidth="1"/>
    <col min="21" max="21" width="48" bestFit="1" customWidth="1"/>
    <col min="22" max="22" width="58.109375" customWidth="1"/>
    <col min="23" max="23" width="25.6640625" bestFit="1" customWidth="1"/>
    <col min="24" max="24" width="27.6640625" bestFit="1" customWidth="1"/>
    <col min="25" max="25" width="31.21875" bestFit="1" customWidth="1"/>
    <col min="26" max="26" width="38.77734375" bestFit="1" customWidth="1"/>
    <col min="27" max="27" width="15.109375" bestFit="1" customWidth="1"/>
    <col min="28" max="28" width="31.77734375" bestFit="1" customWidth="1"/>
    <col min="29" max="29" width="39.44140625" bestFit="1" customWidth="1"/>
    <col min="30" max="30" width="24.109375" bestFit="1" customWidth="1"/>
    <col min="31" max="31" width="38.33203125" bestFit="1" customWidth="1"/>
    <col min="32" max="32" width="46" bestFit="1" customWidth="1"/>
    <col min="33" max="33" width="18.109375" bestFit="1" customWidth="1"/>
    <col min="34" max="34" width="38.33203125" bestFit="1" customWidth="1"/>
    <col min="35" max="35" width="46" bestFit="1" customWidth="1"/>
  </cols>
  <sheetData>
    <row r="1" spans="1:35" s="4" customFormat="1" x14ac:dyDescent="0.3">
      <c r="A1" s="2" t="s">
        <v>0</v>
      </c>
      <c r="B1" s="2" t="s">
        <v>78</v>
      </c>
      <c r="C1" s="3" t="s">
        <v>32</v>
      </c>
      <c r="D1" s="3" t="s">
        <v>38</v>
      </c>
      <c r="E1" s="3" t="s">
        <v>39</v>
      </c>
      <c r="F1" s="3" t="s">
        <v>37</v>
      </c>
      <c r="G1" s="3" t="s">
        <v>60</v>
      </c>
      <c r="H1" s="2" t="s">
        <v>1</v>
      </c>
      <c r="I1" s="3" t="s">
        <v>51</v>
      </c>
      <c r="J1" s="3" t="s">
        <v>52</v>
      </c>
      <c r="K1" s="3" t="s">
        <v>40</v>
      </c>
      <c r="L1" s="3" t="s">
        <v>61</v>
      </c>
      <c r="M1" s="3" t="s">
        <v>64</v>
      </c>
      <c r="N1" s="3" t="s">
        <v>41</v>
      </c>
      <c r="O1" s="3" t="s">
        <v>62</v>
      </c>
      <c r="P1" s="3" t="s">
        <v>63</v>
      </c>
      <c r="Q1" s="3" t="s">
        <v>42</v>
      </c>
      <c r="R1" s="3" t="s">
        <v>65</v>
      </c>
      <c r="S1" s="3" t="s">
        <v>66</v>
      </c>
      <c r="T1" s="3" t="s">
        <v>43</v>
      </c>
      <c r="U1" s="3" t="s">
        <v>67</v>
      </c>
      <c r="V1" s="3" t="s">
        <v>68</v>
      </c>
      <c r="W1" s="2" t="s">
        <v>46</v>
      </c>
      <c r="X1" s="2" t="s">
        <v>47</v>
      </c>
      <c r="Y1" s="2" t="s">
        <v>71</v>
      </c>
      <c r="Z1" s="2" t="s">
        <v>72</v>
      </c>
      <c r="AA1" s="2" t="s">
        <v>48</v>
      </c>
      <c r="AB1" s="2" t="s">
        <v>69</v>
      </c>
      <c r="AC1" s="2" t="s">
        <v>70</v>
      </c>
      <c r="AD1" s="3" t="s">
        <v>50</v>
      </c>
      <c r="AE1" s="3" t="s">
        <v>73</v>
      </c>
      <c r="AF1" s="3" t="s">
        <v>74</v>
      </c>
      <c r="AG1" s="3" t="s">
        <v>49</v>
      </c>
      <c r="AH1" s="3" t="s">
        <v>75</v>
      </c>
      <c r="AI1" s="3" t="s">
        <v>76</v>
      </c>
    </row>
    <row r="2" spans="1:35" x14ac:dyDescent="0.3">
      <c r="A2" s="5" t="s">
        <v>2</v>
      </c>
      <c r="B2" s="5" t="str">
        <f>A2 &amp; "_" &amp; H2 &amp; "_" &amp; I2</f>
        <v>2_0_0</v>
      </c>
      <c r="C2" s="6">
        <v>0</v>
      </c>
      <c r="D2" s="1">
        <v>175</v>
      </c>
      <c r="E2" s="1">
        <v>58.168991576726</v>
      </c>
      <c r="F2" s="1">
        <v>55.301369863013697</v>
      </c>
      <c r="G2" s="6">
        <v>0</v>
      </c>
      <c r="H2" s="6">
        <v>0</v>
      </c>
      <c r="I2" s="6">
        <v>0</v>
      </c>
      <c r="J2" s="11">
        <v>1</v>
      </c>
      <c r="K2" s="1">
        <v>98.5</v>
      </c>
      <c r="L2" s="1"/>
      <c r="M2" s="1"/>
      <c r="N2" s="1">
        <v>61</v>
      </c>
      <c r="O2" s="1"/>
      <c r="P2" s="1"/>
      <c r="Q2" s="1">
        <v>48</v>
      </c>
      <c r="R2" s="1"/>
      <c r="S2" s="1"/>
      <c r="T2" s="1">
        <v>145.5</v>
      </c>
      <c r="U2" s="1"/>
      <c r="V2" s="1"/>
      <c r="W2" s="1">
        <v>130.5</v>
      </c>
      <c r="X2" s="1">
        <v>681.5</v>
      </c>
      <c r="Y2" s="1"/>
      <c r="Z2" s="1"/>
      <c r="AA2" s="1">
        <v>268</v>
      </c>
      <c r="AB2" s="1"/>
      <c r="AC2" s="1"/>
      <c r="AD2" s="8">
        <v>1.6527999741749999</v>
      </c>
      <c r="AE2" s="8"/>
      <c r="AF2" s="8"/>
      <c r="AG2" s="8">
        <v>1.3323570941916669</v>
      </c>
      <c r="AH2" s="8"/>
    </row>
    <row r="3" spans="1:35" x14ac:dyDescent="0.3">
      <c r="A3" s="5" t="s">
        <v>2</v>
      </c>
      <c r="B3" s="5" t="str">
        <f t="shared" ref="B3:B23" si="0">A3 &amp; "_" &amp; H3 &amp; "_" &amp; I3</f>
        <v>2_0_1</v>
      </c>
      <c r="C3" s="6">
        <v>0</v>
      </c>
      <c r="D3" s="1">
        <v>175</v>
      </c>
      <c r="E3" s="1">
        <v>58.168991576726</v>
      </c>
      <c r="F3" s="1">
        <v>55.301369863013697</v>
      </c>
      <c r="G3" s="6">
        <v>0</v>
      </c>
      <c r="H3" s="6">
        <v>0</v>
      </c>
      <c r="I3" s="6">
        <v>1</v>
      </c>
      <c r="J3" s="7">
        <v>0</v>
      </c>
      <c r="K3" s="1">
        <v>116</v>
      </c>
      <c r="L3" s="1"/>
      <c r="M3" s="1"/>
      <c r="N3" s="1">
        <v>66.5</v>
      </c>
      <c r="O3" s="1"/>
      <c r="P3" s="1"/>
      <c r="Q3" s="1">
        <v>54</v>
      </c>
      <c r="R3" s="1"/>
      <c r="S3" s="1"/>
      <c r="T3" s="1">
        <v>158</v>
      </c>
      <c r="U3" s="1"/>
      <c r="V3" s="1"/>
      <c r="W3" s="1">
        <v>130.5</v>
      </c>
      <c r="X3" s="1">
        <v>757.5</v>
      </c>
      <c r="Y3" s="1"/>
      <c r="Z3" s="1"/>
      <c r="AA3" s="1">
        <v>287.5</v>
      </c>
      <c r="AB3" s="1"/>
      <c r="AC3" s="1"/>
      <c r="AD3" s="8">
        <v>1.6286003644166669</v>
      </c>
      <c r="AE3" s="8"/>
      <c r="AF3" s="8"/>
      <c r="AG3" s="8">
        <v>1.3574362361000001</v>
      </c>
      <c r="AH3" s="8"/>
    </row>
    <row r="4" spans="1:35" x14ac:dyDescent="0.3">
      <c r="A4" s="5" t="s">
        <v>2</v>
      </c>
      <c r="B4" s="5" t="str">
        <f t="shared" si="0"/>
        <v>2_1_0</v>
      </c>
      <c r="C4" s="6">
        <v>0</v>
      </c>
      <c r="D4" s="1">
        <v>175</v>
      </c>
      <c r="E4" s="1">
        <v>58.168991576726</v>
      </c>
      <c r="F4" s="1">
        <v>55.301369863013697</v>
      </c>
      <c r="G4" s="6">
        <v>0</v>
      </c>
      <c r="H4" s="6">
        <v>1</v>
      </c>
      <c r="I4" s="6">
        <v>0</v>
      </c>
      <c r="J4" s="7">
        <v>1</v>
      </c>
      <c r="K4" s="1">
        <v>113</v>
      </c>
      <c r="L4" s="1">
        <f>IF(OR(ISBLANK(K2), ISBLANK(K4)), "", K4 - K2)</f>
        <v>14.5</v>
      </c>
      <c r="M4" s="5">
        <f>IF(OR(ISBLANK(L4), ISBLANK(K2)), "", L4 / K2 * 100)</f>
        <v>14.720812182741117</v>
      </c>
      <c r="N4" s="1">
        <v>73</v>
      </c>
      <c r="O4" s="1">
        <f>IF(OR(ISBLANK(N2), ISBLANK(N4)), "", N4 - N2)</f>
        <v>12</v>
      </c>
      <c r="P4" s="5">
        <f>IF(OR(ISBLANK(O4), ISBLANK(N2)), "", O4 / N2 * 100)</f>
        <v>19.672131147540984</v>
      </c>
      <c r="Q4" s="1">
        <v>57</v>
      </c>
      <c r="R4" s="1">
        <f>IF(OR(ISBLANK(Q2), ISBLANK(Q4)), "", Q4 - Q2)</f>
        <v>9</v>
      </c>
      <c r="S4" s="5">
        <f>IF(OR(ISBLANK(R4), ISBLANK(Q2)), "", R4 / Q2 * 100)</f>
        <v>18.75</v>
      </c>
      <c r="T4" s="1">
        <v>161.5</v>
      </c>
      <c r="U4" s="1">
        <f>IF(OR(ISBLANK(T2), ISBLANK(T4)), "", T4 - T2)</f>
        <v>16</v>
      </c>
      <c r="V4" s="5">
        <f>IF(OR(ISBLANK(U4), ISBLANK(T2)), "", U4 / T2 * 100)</f>
        <v>10.996563573883162</v>
      </c>
      <c r="W4" s="1">
        <v>191</v>
      </c>
      <c r="X4" s="1">
        <v>827</v>
      </c>
      <c r="Y4" s="1">
        <f>IF(OR(ISBLANK(X2), ISBLANK(X4)), "", X4 - X2)</f>
        <v>145.5</v>
      </c>
      <c r="Z4" s="5">
        <f>IF(OR(ISBLANK(Y4), ISBLANK(X2)), "", Y4 / X2 * 100)</f>
        <v>21.349963316214232</v>
      </c>
      <c r="AA4" s="1">
        <v>334</v>
      </c>
      <c r="AB4" s="1">
        <f>IF(OR(ISBLANK(AA2), ISBLANK(AA4)), "", AA4 - AA2)</f>
        <v>66</v>
      </c>
      <c r="AC4" s="5">
        <f>IF(OR(ISBLANK(AB4), ISBLANK(AA2)), "", AB4 / AA2 * 100)</f>
        <v>24.626865671641792</v>
      </c>
      <c r="AD4" s="8">
        <v>1.53107833865</v>
      </c>
      <c r="AE4" s="8">
        <f>IF(OR(ISBLANK(AD2), ISBLANK(AD4)), "", AD4 - AD2)</f>
        <v>-0.12172163552499993</v>
      </c>
      <c r="AF4" s="5">
        <f>IF(OR(ISBLANK(AE4), ISBLANK(AD2)), "", AE4 / AD2 * 100)</f>
        <v>-7.3645714803303797</v>
      </c>
      <c r="AG4" s="8">
        <v>1.418560601616667</v>
      </c>
      <c r="AH4" s="8">
        <f>IF(OR(ISBLANK(AG2), ISBLANK(AG4)), "", AG4 - AG2)</f>
        <v>8.6203507425000048E-2</v>
      </c>
      <c r="AI4" s="5">
        <f>IF(OR(ISBLANK(AH4), ISBLANK(AG2)), "", AH4 / AG2 * 100)</f>
        <v>6.4700002574984747</v>
      </c>
    </row>
    <row r="5" spans="1:35" x14ac:dyDescent="0.3">
      <c r="A5" s="5" t="s">
        <v>2</v>
      </c>
      <c r="B5" s="5" t="str">
        <f t="shared" si="0"/>
        <v>2_1_1</v>
      </c>
      <c r="C5" s="6">
        <v>0</v>
      </c>
      <c r="D5" s="1">
        <v>175</v>
      </c>
      <c r="E5" s="1">
        <v>58.168991576726</v>
      </c>
      <c r="F5" s="1">
        <v>55.301369863013697</v>
      </c>
      <c r="G5" s="6">
        <v>0</v>
      </c>
      <c r="H5" s="6">
        <v>1</v>
      </c>
      <c r="I5" s="6">
        <v>1</v>
      </c>
      <c r="J5" s="7">
        <v>0</v>
      </c>
      <c r="K5" s="1">
        <v>113.5</v>
      </c>
      <c r="L5" s="1">
        <f>IF(OR(ISBLANK(K3), ISBLANK(K5)), "", K5 - K3)</f>
        <v>-2.5</v>
      </c>
      <c r="M5" s="5">
        <f>IF(OR(ISBLANK(L5), ISBLANK(K3)), "", L5 / K3 * 100)</f>
        <v>-2.1551724137931036</v>
      </c>
      <c r="N5" s="1">
        <v>73.5</v>
      </c>
      <c r="O5" s="1">
        <f>IF(OR(ISBLANK(N3), ISBLANK(N5)), "", N5 - N3)</f>
        <v>7</v>
      </c>
      <c r="P5" s="5">
        <f>IF(OR(ISBLANK(O5), ISBLANK(N3)), "", O5 / N3 * 100)</f>
        <v>10.526315789473683</v>
      </c>
      <c r="Q5" s="1">
        <v>63</v>
      </c>
      <c r="R5" s="1">
        <f>IF(OR(ISBLANK(Q3), ISBLANK(Q5)), "", Q5 - Q3)</f>
        <v>9</v>
      </c>
      <c r="S5" s="5">
        <f>IF(OR(ISBLANK(R5), ISBLANK(Q3)), "", R5 / Q3 * 100)</f>
        <v>16.666666666666664</v>
      </c>
      <c r="T5" s="1">
        <v>177</v>
      </c>
      <c r="U5" s="1">
        <f>IF(OR(ISBLANK(T3), ISBLANK(T5)), "", T5 - T3)</f>
        <v>19</v>
      </c>
      <c r="V5" s="5">
        <f>IF(OR(ISBLANK(U5), ISBLANK(T3)), "", U5 / T3 * 100)</f>
        <v>12.025316455696203</v>
      </c>
      <c r="W5" s="1">
        <v>182</v>
      </c>
      <c r="X5" s="1">
        <v>829.5</v>
      </c>
      <c r="Y5" s="1">
        <f>IF(OR(ISBLANK(X3), ISBLANK(X5)), "", X5 - X3)</f>
        <v>72</v>
      </c>
      <c r="Z5" s="5">
        <f>IF(OR(ISBLANK(Y5), ISBLANK(X3)), "", Y5 / X3 * 100)</f>
        <v>9.5049504950495045</v>
      </c>
      <c r="AA5" s="1">
        <v>326.5</v>
      </c>
      <c r="AB5" s="1">
        <f>IF(OR(ISBLANK(AA3), ISBLANK(AA5)), "", AA5 - AA3)</f>
        <v>39</v>
      </c>
      <c r="AC5" s="5">
        <f>IF(OR(ISBLANK(AB5), ISBLANK(AA3)), "", AB5 / AA3 * 100)</f>
        <v>13.565217391304349</v>
      </c>
      <c r="AD5" s="8">
        <v>1.6861613771624999</v>
      </c>
      <c r="AE5" s="8">
        <f>IF(OR(ISBLANK(AD3), ISBLANK(AD5)), "", AD5 - AD3)</f>
        <v>5.7561012745833029E-2</v>
      </c>
      <c r="AF5" s="5">
        <f>IF(OR(ISBLANK(AE5), ISBLANK(AD3)), "", AE5 / AD3 * 100)</f>
        <v>3.5343853534289407</v>
      </c>
      <c r="AG5" s="8">
        <v>1.354725904758334</v>
      </c>
      <c r="AH5" s="8">
        <f>IF(OR(ISBLANK(AG3), ISBLANK(AG5)), "", AG5 - AG3)</f>
        <v>-2.7103313416660946E-3</v>
      </c>
      <c r="AI5" s="5">
        <f>IF(OR(ISBLANK(AH5), ISBLANK(AG3)), "", AH5 / AG3 * 100)</f>
        <v>-0.19966546269996796</v>
      </c>
    </row>
    <row r="6" spans="1:35" x14ac:dyDescent="0.3">
      <c r="A6" s="5" t="s">
        <v>3</v>
      </c>
      <c r="B6" s="5" t="str">
        <f t="shared" si="0"/>
        <v>3_0_0</v>
      </c>
      <c r="C6" s="6">
        <v>1</v>
      </c>
      <c r="D6" s="1">
        <v>170</v>
      </c>
      <c r="E6" s="1">
        <v>84.963135516847004</v>
      </c>
      <c r="F6" s="1">
        <v>51.802739726027397</v>
      </c>
      <c r="G6" s="6">
        <v>1</v>
      </c>
      <c r="H6" s="6">
        <v>0</v>
      </c>
      <c r="I6" s="6">
        <v>0</v>
      </c>
      <c r="J6" s="7">
        <v>0</v>
      </c>
      <c r="K6" s="1">
        <v>159</v>
      </c>
      <c r="L6" s="1"/>
      <c r="M6" s="1"/>
      <c r="N6" s="1">
        <v>116</v>
      </c>
      <c r="O6" s="1"/>
      <c r="P6" s="1"/>
      <c r="Q6" s="1">
        <v>99</v>
      </c>
      <c r="R6" s="1"/>
      <c r="S6" s="1"/>
      <c r="T6" s="1">
        <v>259</v>
      </c>
      <c r="U6" s="1"/>
      <c r="V6" s="1"/>
      <c r="W6" s="1">
        <v>332.5</v>
      </c>
      <c r="X6" s="1">
        <v>1372</v>
      </c>
      <c r="Y6" s="1"/>
      <c r="Z6" s="1"/>
      <c r="AA6" s="1">
        <v>636.5</v>
      </c>
      <c r="AB6" s="1"/>
      <c r="AC6" s="1"/>
      <c r="AD6" s="8">
        <v>1.5940896437083329</v>
      </c>
      <c r="AE6" s="8"/>
      <c r="AF6" s="8"/>
      <c r="AG6" s="8">
        <v>2.6643087303000001</v>
      </c>
      <c r="AH6" s="8"/>
      <c r="AI6" s="8"/>
    </row>
    <row r="7" spans="1:35" x14ac:dyDescent="0.3">
      <c r="A7" s="5" t="s">
        <v>3</v>
      </c>
      <c r="B7" s="5" t="str">
        <f t="shared" si="0"/>
        <v>3_0_1</v>
      </c>
      <c r="C7" s="6">
        <v>1</v>
      </c>
      <c r="D7" s="1">
        <v>170</v>
      </c>
      <c r="E7" s="1">
        <v>84.963135516847004</v>
      </c>
      <c r="F7" s="1">
        <v>51.802739726027397</v>
      </c>
      <c r="G7" s="6">
        <v>1</v>
      </c>
      <c r="H7" s="6">
        <v>0</v>
      </c>
      <c r="I7" s="6">
        <v>1</v>
      </c>
      <c r="J7" s="7">
        <v>1</v>
      </c>
      <c r="K7" s="1">
        <v>178.5</v>
      </c>
      <c r="L7" s="1"/>
      <c r="M7" s="1"/>
      <c r="N7" s="1">
        <v>122.5</v>
      </c>
      <c r="O7" s="1"/>
      <c r="P7" s="1"/>
      <c r="Q7" s="1">
        <v>98</v>
      </c>
      <c r="R7" s="1"/>
      <c r="S7" s="1"/>
      <c r="T7" s="1">
        <v>283.5</v>
      </c>
      <c r="U7" s="1"/>
      <c r="V7" s="1"/>
      <c r="W7" s="1">
        <v>349</v>
      </c>
      <c r="X7" s="1">
        <v>1578.5</v>
      </c>
      <c r="Y7" s="1"/>
      <c r="Z7" s="1"/>
      <c r="AA7" s="1">
        <v>691.5</v>
      </c>
      <c r="AB7" s="1"/>
      <c r="AC7" s="1"/>
      <c r="AD7" s="8">
        <v>1.885330184966667</v>
      </c>
      <c r="AE7" s="8"/>
      <c r="AF7" s="8"/>
      <c r="AG7" s="8">
        <v>2.7785824127250009</v>
      </c>
      <c r="AH7" s="8"/>
      <c r="AI7" s="8"/>
    </row>
    <row r="8" spans="1:35" x14ac:dyDescent="0.3">
      <c r="A8" s="5" t="s">
        <v>3</v>
      </c>
      <c r="B8" s="5" t="str">
        <f t="shared" si="0"/>
        <v>3_1_0</v>
      </c>
      <c r="C8" s="6">
        <v>1</v>
      </c>
      <c r="D8" s="1">
        <v>170</v>
      </c>
      <c r="E8" s="1">
        <v>84.963135516847004</v>
      </c>
      <c r="F8" s="1">
        <v>51.802739726027397</v>
      </c>
      <c r="G8" s="6">
        <v>1</v>
      </c>
      <c r="H8" s="6">
        <v>1</v>
      </c>
      <c r="I8" s="6">
        <v>0</v>
      </c>
      <c r="J8" s="7">
        <v>0</v>
      </c>
      <c r="K8" s="1">
        <v>173.5</v>
      </c>
      <c r="L8" s="1">
        <f>IF(OR(ISBLANK(K6), ISBLANK(K8)), "", K8 - K6)</f>
        <v>14.5</v>
      </c>
      <c r="M8" s="5">
        <f>IF(OR(ISBLANK(L8), ISBLANK(K6)), "", L8 / K6 * 100)</f>
        <v>9.1194968553459113</v>
      </c>
      <c r="N8" s="1">
        <v>120</v>
      </c>
      <c r="O8" s="1">
        <f>IF(OR(ISBLANK(N6), ISBLANK(N8)), "", N8 - N6)</f>
        <v>4</v>
      </c>
      <c r="P8" s="5">
        <f>IF(OR(ISBLANK(O8), ISBLANK(N6)), "", O8 / N6 * 100)</f>
        <v>3.4482758620689653</v>
      </c>
      <c r="Q8" s="1">
        <v>99</v>
      </c>
      <c r="R8" s="1">
        <f>IF(OR(ISBLANK(Q6), ISBLANK(Q8)), "", Q8 - Q6)</f>
        <v>0</v>
      </c>
      <c r="S8" s="5">
        <f>IF(OR(ISBLANK(R8), ISBLANK(Q6)), "", R8 / Q6 * 100)</f>
        <v>0</v>
      </c>
      <c r="T8" s="1">
        <v>290</v>
      </c>
      <c r="U8" s="1">
        <f>IF(OR(ISBLANK(T6), ISBLANK(T8)), "", T8 - T6)</f>
        <v>31</v>
      </c>
      <c r="V8" s="5">
        <f>IF(OR(ISBLANK(U8), ISBLANK(T6)), "", U8 / T6 * 100)</f>
        <v>11.969111969111969</v>
      </c>
      <c r="W8" s="1">
        <v>383</v>
      </c>
      <c r="X8" s="1">
        <v>1489.5</v>
      </c>
      <c r="Y8" s="1">
        <f>IF(OR(ISBLANK(X6), ISBLANK(X8)), "", X8 - X6)</f>
        <v>117.5</v>
      </c>
      <c r="Z8" s="5">
        <f>IF(OR(ISBLANK(Y8), ISBLANK(X6)), "", Y8 / X6 * 100)</f>
        <v>8.5641399416909625</v>
      </c>
      <c r="AA8" s="1">
        <v>634</v>
      </c>
      <c r="AB8" s="1">
        <f>IF(OR(ISBLANK(AA6), ISBLANK(AA8)), "", AA8 - AA6)</f>
        <v>-2.5</v>
      </c>
      <c r="AC8" s="5">
        <f>IF(OR(ISBLANK(AB8), ISBLANK(AA6)), "", AB8 / AA6 * 100)</f>
        <v>-0.39277297721916732</v>
      </c>
      <c r="AD8" s="8">
        <v>1.683486913266667</v>
      </c>
      <c r="AE8" s="8">
        <f>IF(OR(ISBLANK(AD6), ISBLANK(AD8)), "", AD8 - AD6)</f>
        <v>8.9397269558334047E-2</v>
      </c>
      <c r="AF8" s="5">
        <f>IF(OR(ISBLANK(AE8), ISBLANK(AD6)), "", AE8 / AD6 * 100)</f>
        <v>5.6080453135853174</v>
      </c>
      <c r="AG8" s="8">
        <v>2.9204771473500002</v>
      </c>
      <c r="AH8" s="8">
        <f>IF(OR(ISBLANK(AG6), ISBLANK(AG8)), "", AG8 - AG6)</f>
        <v>0.25616841705000004</v>
      </c>
      <c r="AI8" s="5">
        <f>IF(OR(ISBLANK(AH8), ISBLANK(AG6)), "", AH8 / AG6 * 100)</f>
        <v>9.6148173121496914</v>
      </c>
    </row>
    <row r="9" spans="1:35" x14ac:dyDescent="0.3">
      <c r="A9" s="5" t="s">
        <v>3</v>
      </c>
      <c r="B9" s="5" t="str">
        <f t="shared" si="0"/>
        <v>3_1_1</v>
      </c>
      <c r="C9" s="6">
        <v>1</v>
      </c>
      <c r="D9" s="1">
        <v>170</v>
      </c>
      <c r="E9" s="1">
        <v>84.963135516847004</v>
      </c>
      <c r="F9" s="1">
        <v>51.802739726027397</v>
      </c>
      <c r="G9" s="6">
        <v>1</v>
      </c>
      <c r="H9" s="6">
        <v>1</v>
      </c>
      <c r="I9" s="6">
        <v>1</v>
      </c>
      <c r="J9" s="7">
        <v>1</v>
      </c>
      <c r="K9" s="1">
        <v>190.5</v>
      </c>
      <c r="L9" s="1">
        <f>IF(OR(ISBLANK(K7), ISBLANK(K9)), "", K9 - K7)</f>
        <v>12</v>
      </c>
      <c r="M9" s="5">
        <f>IF(OR(ISBLANK(L9), ISBLANK(K7)), "", L9 / K7 * 100)</f>
        <v>6.7226890756302522</v>
      </c>
      <c r="N9" s="1">
        <v>127.5</v>
      </c>
      <c r="O9" s="1">
        <f>IF(OR(ISBLANK(N7), ISBLANK(N9)), "", N9 - N7)</f>
        <v>5</v>
      </c>
      <c r="P9" s="5">
        <f>IF(OR(ISBLANK(O9), ISBLANK(N7)), "", O9 / N7 * 100)</f>
        <v>4.0816326530612246</v>
      </c>
      <c r="Q9" s="1">
        <v>105</v>
      </c>
      <c r="R9" s="1">
        <f>IF(OR(ISBLANK(Q7), ISBLANK(Q9)), "", Q9 - Q7)</f>
        <v>7</v>
      </c>
      <c r="S9" s="5">
        <f>IF(OR(ISBLANK(R9), ISBLANK(Q7)), "", R9 / Q7 * 100)</f>
        <v>7.1428571428571423</v>
      </c>
      <c r="T9" s="1">
        <v>294.5</v>
      </c>
      <c r="U9" s="1">
        <f>IF(OR(ISBLANK(T7), ISBLANK(T9)), "", T9 - T7)</f>
        <v>11</v>
      </c>
      <c r="V9" s="5">
        <f>IF(OR(ISBLANK(U9), ISBLANK(T7)), "", U9 / T7 * 100)</f>
        <v>3.8800705467372132</v>
      </c>
      <c r="W9" s="1">
        <v>399.5</v>
      </c>
      <c r="X9" s="1">
        <v>1564.5</v>
      </c>
      <c r="Y9" s="1">
        <f>IF(OR(ISBLANK(X7), ISBLANK(X9)), "", X9 - X7)</f>
        <v>-14</v>
      </c>
      <c r="Z9" s="5">
        <f>IF(OR(ISBLANK(Y9), ISBLANK(X7)), "", Y9 / X7 * 100)</f>
        <v>-0.88691796008869184</v>
      </c>
      <c r="AA9" s="1">
        <v>682.5</v>
      </c>
      <c r="AB9" s="1">
        <f>IF(OR(ISBLANK(AA7), ISBLANK(AA9)), "", AA9 - AA7)</f>
        <v>-9</v>
      </c>
      <c r="AC9" s="5">
        <f>IF(OR(ISBLANK(AB9), ISBLANK(AA7)), "", AB9 / AA7 * 100)</f>
        <v>-1.3015184381778742</v>
      </c>
      <c r="AD9" s="8">
        <v>1.8529902244583329</v>
      </c>
      <c r="AE9" s="8">
        <f>IF(OR(ISBLANK(AD7), ISBLANK(AD9)), "", AD9 - AD7)</f>
        <v>-3.2339960508334098E-2</v>
      </c>
      <c r="AF9" s="5">
        <f>IF(OR(ISBLANK(AE9), ISBLANK(AD7)), "", AE9 / AD7 * 100)</f>
        <v>-1.7153473044779088</v>
      </c>
      <c r="AG9" s="8">
        <v>3.0085925455833342</v>
      </c>
      <c r="AH9" s="8">
        <f>IF(OR(ISBLANK(AG7), ISBLANK(AG9)), "", AG9 - AG7)</f>
        <v>0.23001013285833327</v>
      </c>
      <c r="AI9" s="5">
        <f>IF(OR(ISBLANK(AH9), ISBLANK(AG7)), "", AH9 / AG7 * 100)</f>
        <v>8.2779669159698805</v>
      </c>
    </row>
    <row r="10" spans="1:35" x14ac:dyDescent="0.3">
      <c r="A10" s="5" t="s">
        <v>4</v>
      </c>
      <c r="B10" s="5" t="str">
        <f t="shared" si="0"/>
        <v>5_0_0</v>
      </c>
      <c r="C10" s="6">
        <v>0</v>
      </c>
      <c r="D10" s="1">
        <v>182</v>
      </c>
      <c r="E10" s="1">
        <v>96.470722437527002</v>
      </c>
      <c r="F10" s="1">
        <v>61.208219178082189</v>
      </c>
      <c r="G10" s="6">
        <v>0</v>
      </c>
      <c r="H10" s="6">
        <v>0</v>
      </c>
      <c r="I10" s="6">
        <v>0</v>
      </c>
      <c r="J10" s="7">
        <v>1</v>
      </c>
      <c r="K10" s="1">
        <v>142</v>
      </c>
      <c r="L10" s="1"/>
      <c r="M10" s="1"/>
      <c r="N10" s="1">
        <v>95</v>
      </c>
      <c r="O10" s="1"/>
      <c r="P10" s="1"/>
      <c r="Q10" s="1">
        <v>81.5</v>
      </c>
      <c r="R10" s="1"/>
      <c r="S10" s="1"/>
      <c r="T10" s="1">
        <v>201</v>
      </c>
      <c r="U10" s="1"/>
      <c r="V10" s="1"/>
      <c r="W10" s="1">
        <v>279</v>
      </c>
      <c r="X10" s="1">
        <v>1275</v>
      </c>
      <c r="Y10" s="1"/>
      <c r="Z10" s="1"/>
      <c r="AA10" s="1">
        <v>609</v>
      </c>
      <c r="AB10" s="1"/>
      <c r="AC10" s="1"/>
      <c r="AD10" s="8">
        <v>1.294234677633334</v>
      </c>
      <c r="AE10" s="8"/>
      <c r="AF10" s="8"/>
      <c r="AG10" s="8">
        <v>1.809612447358333</v>
      </c>
      <c r="AH10" s="8"/>
      <c r="AI10" s="8"/>
    </row>
    <row r="11" spans="1:35" x14ac:dyDescent="0.3">
      <c r="A11" s="5" t="s">
        <v>4</v>
      </c>
      <c r="B11" s="5" t="str">
        <f t="shared" si="0"/>
        <v>5_0_1</v>
      </c>
      <c r="C11" s="6">
        <v>0</v>
      </c>
      <c r="D11" s="1">
        <v>182</v>
      </c>
      <c r="E11" s="1">
        <v>96.470722437527002</v>
      </c>
      <c r="F11" s="1">
        <v>61.208219178082189</v>
      </c>
      <c r="G11" s="6">
        <v>0</v>
      </c>
      <c r="H11" s="6">
        <v>0</v>
      </c>
      <c r="I11" s="6">
        <v>1</v>
      </c>
      <c r="J11" s="7">
        <v>0</v>
      </c>
      <c r="K11" s="1">
        <v>142</v>
      </c>
      <c r="L11" s="1"/>
      <c r="M11" s="1"/>
      <c r="N11" s="1">
        <v>94</v>
      </c>
      <c r="O11" s="1"/>
      <c r="P11" s="1"/>
      <c r="Q11" s="1">
        <v>76.5</v>
      </c>
      <c r="R11" s="1"/>
      <c r="S11" s="1"/>
      <c r="T11" s="1">
        <v>192</v>
      </c>
      <c r="U11" s="1"/>
      <c r="V11" s="1"/>
      <c r="W11" s="1">
        <v>266</v>
      </c>
      <c r="X11" s="1">
        <v>1201.5</v>
      </c>
      <c r="Y11" s="1"/>
      <c r="Z11" s="1"/>
      <c r="AA11" s="1">
        <v>576.5</v>
      </c>
      <c r="AB11" s="1"/>
      <c r="AC11" s="1"/>
      <c r="AD11" s="8">
        <v>0.93524832846666672</v>
      </c>
      <c r="AE11" s="8"/>
      <c r="AF11" s="8"/>
      <c r="AG11" s="8">
        <v>1.830134864191667</v>
      </c>
      <c r="AH11" s="8"/>
      <c r="AI11" s="8"/>
    </row>
    <row r="12" spans="1:35" x14ac:dyDescent="0.3">
      <c r="A12" s="5" t="s">
        <v>4</v>
      </c>
      <c r="B12" s="5" t="str">
        <f t="shared" si="0"/>
        <v>5_1_0</v>
      </c>
      <c r="C12" s="6">
        <v>0</v>
      </c>
      <c r="D12" s="1">
        <v>182</v>
      </c>
      <c r="E12" s="1">
        <v>96.470722437527002</v>
      </c>
      <c r="F12" s="1">
        <v>61.208219178082189</v>
      </c>
      <c r="G12" s="6">
        <v>0</v>
      </c>
      <c r="H12" s="6">
        <v>1</v>
      </c>
      <c r="I12" s="6">
        <v>0</v>
      </c>
      <c r="J12" s="7">
        <v>1</v>
      </c>
      <c r="K12" s="1">
        <v>152</v>
      </c>
      <c r="L12" s="1">
        <f>IF(OR(ISBLANK(K10), ISBLANK(K12)), "", K12 - K10)</f>
        <v>10</v>
      </c>
      <c r="M12" s="5">
        <f>IF(OR(ISBLANK(L12), ISBLANK(K10)), "", L12 / K10 * 100)</f>
        <v>7.042253521126761</v>
      </c>
      <c r="N12" s="1">
        <v>101</v>
      </c>
      <c r="O12" s="1">
        <f>IF(OR(ISBLANK(N10), ISBLANK(N12)), "", N12 - N10)</f>
        <v>6</v>
      </c>
      <c r="P12" s="5">
        <f>IF(OR(ISBLANK(O12), ISBLANK(N10)), "", O12 / N10 * 100)</f>
        <v>6.3157894736842106</v>
      </c>
      <c r="Q12" s="1">
        <v>88</v>
      </c>
      <c r="R12" s="1">
        <f>IF(OR(ISBLANK(Q10), ISBLANK(Q12)), "", Q12 - Q10)</f>
        <v>6.5</v>
      </c>
      <c r="S12" s="5">
        <f>IF(OR(ISBLANK(R12), ISBLANK(Q10)), "", R12 / Q10 * 100)</f>
        <v>7.9754601226993866</v>
      </c>
      <c r="T12" s="1">
        <v>209.5</v>
      </c>
      <c r="U12" s="1">
        <f>IF(OR(ISBLANK(T10), ISBLANK(T12)), "", T12 - T10)</f>
        <v>8.5</v>
      </c>
      <c r="V12" s="5">
        <f>IF(OR(ISBLANK(U12), ISBLANK(T10)), "", U12 / T10 * 100)</f>
        <v>4.2288557213930353</v>
      </c>
      <c r="W12" s="1">
        <v>306</v>
      </c>
      <c r="X12" s="1">
        <v>1289</v>
      </c>
      <c r="Y12" s="1">
        <f>IF(OR(ISBLANK(X10), ISBLANK(X12)), "", X12 - X10)</f>
        <v>14</v>
      </c>
      <c r="Z12" s="5">
        <f>IF(OR(ISBLANK(Y12), ISBLANK(X10)), "", Y12 / X10 * 100)</f>
        <v>1.0980392156862746</v>
      </c>
      <c r="AA12" s="1">
        <v>584</v>
      </c>
      <c r="AB12" s="1">
        <f>IF(OR(ISBLANK(AA10), ISBLANK(AA12)), "", AA12 - AA10)</f>
        <v>-25</v>
      </c>
      <c r="AC12" s="5">
        <f>IF(OR(ISBLANK(AB12), ISBLANK(AA10)), "", AB12 / AA10 * 100)</f>
        <v>-4.1050903119868636</v>
      </c>
      <c r="AD12" s="8">
        <v>1.2010136264583331</v>
      </c>
      <c r="AE12" s="8">
        <f>IF(OR(ISBLANK(AD10), ISBLANK(AD12)), "", AD12 - AD10)</f>
        <v>-9.3221051175000902E-2</v>
      </c>
      <c r="AF12" s="5">
        <f>IF(OR(ISBLANK(AE12), ISBLANK(AD10)), "", AE12 / AD10 * 100)</f>
        <v>-7.2027934953394208</v>
      </c>
      <c r="AG12" s="8">
        <v>1.7592140076</v>
      </c>
      <c r="AH12" s="8">
        <f>IF(OR(ISBLANK(AG10), ISBLANK(AG12)), "", AG12 - AG10)</f>
        <v>-5.0398439758333025E-2</v>
      </c>
      <c r="AI12" s="5">
        <f>IF(OR(ISBLANK(AH12), ISBLANK(AG10)), "", AH12 / AG10 * 100)</f>
        <v>-2.7850405114036718</v>
      </c>
    </row>
    <row r="13" spans="1:35" x14ac:dyDescent="0.3">
      <c r="A13" s="5" t="s">
        <v>4</v>
      </c>
      <c r="B13" s="5" t="str">
        <f t="shared" si="0"/>
        <v>5_1_1</v>
      </c>
      <c r="C13" s="6">
        <v>0</v>
      </c>
      <c r="D13" s="1">
        <v>182</v>
      </c>
      <c r="E13" s="1">
        <v>96.470722437527002</v>
      </c>
      <c r="F13" s="1">
        <v>61.208219178082189</v>
      </c>
      <c r="G13" s="6">
        <v>0</v>
      </c>
      <c r="H13" s="6">
        <v>1</v>
      </c>
      <c r="I13" s="6">
        <v>1</v>
      </c>
      <c r="J13" s="7">
        <v>0</v>
      </c>
      <c r="K13" s="1">
        <v>141</v>
      </c>
      <c r="L13" s="1">
        <f>IF(OR(ISBLANK(K11), ISBLANK(K13)), "", K13 - K11)</f>
        <v>-1</v>
      </c>
      <c r="M13" s="5">
        <f>IF(OR(ISBLANK(L13), ISBLANK(K11)), "", L13 / K11 * 100)</f>
        <v>-0.70422535211267612</v>
      </c>
      <c r="N13" s="1">
        <v>96</v>
      </c>
      <c r="O13" s="1">
        <f>IF(OR(ISBLANK(N11), ISBLANK(N13)), "", N13 - N11)</f>
        <v>2</v>
      </c>
      <c r="P13" s="5">
        <f>IF(OR(ISBLANK(O13), ISBLANK(N11)), "", O13 / N11 * 100)</f>
        <v>2.1276595744680851</v>
      </c>
      <c r="Q13" s="1">
        <v>80</v>
      </c>
      <c r="R13" s="1">
        <f>IF(OR(ISBLANK(Q11), ISBLANK(Q13)), "", Q13 - Q11)</f>
        <v>3.5</v>
      </c>
      <c r="S13" s="5">
        <f>IF(OR(ISBLANK(R13), ISBLANK(Q11)), "", R13 / Q11 * 100)</f>
        <v>4.5751633986928102</v>
      </c>
      <c r="T13" s="1">
        <v>206</v>
      </c>
      <c r="U13" s="1">
        <f>IF(OR(ISBLANK(T11), ISBLANK(T13)), "", T13 - T11)</f>
        <v>14</v>
      </c>
      <c r="V13" s="5">
        <f>IF(OR(ISBLANK(U13), ISBLANK(T11)), "", U13 / T11 * 100)</f>
        <v>7.291666666666667</v>
      </c>
      <c r="W13" s="1">
        <v>292.5</v>
      </c>
      <c r="X13" s="1">
        <v>1241</v>
      </c>
      <c r="Y13" s="1">
        <f>IF(OR(ISBLANK(X11), ISBLANK(X13)), "", X13 - X11)</f>
        <v>39.5</v>
      </c>
      <c r="Z13" s="5">
        <f>IF(OR(ISBLANK(Y13), ISBLANK(X11)), "", Y13 / X11 * 100)</f>
        <v>3.2875572201414895</v>
      </c>
      <c r="AA13" s="1">
        <v>564</v>
      </c>
      <c r="AB13" s="1">
        <f>IF(OR(ISBLANK(AA11), ISBLANK(AA13)), "", AA13 - AA11)</f>
        <v>-12.5</v>
      </c>
      <c r="AC13" s="5">
        <f>IF(OR(ISBLANK(AB13), ISBLANK(AA11)), "", AB13 / AA11 * 100)</f>
        <v>-2.1682567215958368</v>
      </c>
      <c r="AD13" s="8">
        <v>1.1152592418333329</v>
      </c>
      <c r="AE13" s="8">
        <f>IF(OR(ISBLANK(AD11), ISBLANK(AD13)), "", AD13 - AD11)</f>
        <v>0.18001091336666619</v>
      </c>
      <c r="AF13" s="5">
        <f>IF(OR(ISBLANK(AE13), ISBLANK(AD11)), "", AE13 / AD11 * 100)</f>
        <v>19.24739215110845</v>
      </c>
      <c r="AG13" s="8">
        <v>1.818560595366667</v>
      </c>
      <c r="AH13" s="8">
        <f>IF(OR(ISBLANK(AG11), ISBLANK(AG13)), "", AG13 - AG11)</f>
        <v>-1.1574268825000011E-2</v>
      </c>
      <c r="AI13" s="5">
        <f>IF(OR(ISBLANK(AH13), ISBLANK(AG11)), "", AH13 / AG11 * 100)</f>
        <v>-0.63242709875985714</v>
      </c>
    </row>
    <row r="14" spans="1:35" x14ac:dyDescent="0.3">
      <c r="A14" s="5" t="s">
        <v>5</v>
      </c>
      <c r="B14" s="5" t="str">
        <f t="shared" si="0"/>
        <v>8_0_0</v>
      </c>
      <c r="C14" s="6">
        <v>0</v>
      </c>
      <c r="D14" s="1">
        <v>163</v>
      </c>
      <c r="E14" s="1">
        <v>78.537817418442003</v>
      </c>
      <c r="F14" s="1">
        <v>62.556164383561637</v>
      </c>
      <c r="G14" s="6">
        <v>0</v>
      </c>
      <c r="H14" s="6">
        <v>0</v>
      </c>
      <c r="I14" s="6">
        <v>0</v>
      </c>
      <c r="J14" s="7">
        <v>1</v>
      </c>
      <c r="K14" s="1">
        <v>78</v>
      </c>
      <c r="L14" s="1"/>
      <c r="M14" s="1"/>
      <c r="N14" s="1">
        <v>45</v>
      </c>
      <c r="O14" s="1"/>
      <c r="P14" s="1"/>
      <c r="Q14" s="1">
        <v>38</v>
      </c>
      <c r="R14" s="1"/>
      <c r="S14" s="1"/>
      <c r="T14" s="1">
        <v>90</v>
      </c>
      <c r="U14" s="1"/>
      <c r="V14" s="1"/>
      <c r="W14" s="1">
        <v>191.5</v>
      </c>
      <c r="X14" s="1">
        <v>772.5</v>
      </c>
      <c r="Y14" s="1"/>
      <c r="Z14" s="1"/>
      <c r="AA14" s="1">
        <v>239</v>
      </c>
      <c r="AB14" s="1"/>
      <c r="AC14" s="1"/>
      <c r="AD14" s="8">
        <v>1.508965278566667</v>
      </c>
      <c r="AE14" s="8"/>
      <c r="AF14" s="8"/>
      <c r="AG14" s="8">
        <v>1.374010114983333</v>
      </c>
      <c r="AH14" s="8"/>
      <c r="AI14" s="8"/>
    </row>
    <row r="15" spans="1:35" x14ac:dyDescent="0.3">
      <c r="A15" s="5" t="s">
        <v>5</v>
      </c>
      <c r="B15" s="5" t="str">
        <f t="shared" si="0"/>
        <v>8_0_1</v>
      </c>
      <c r="C15" s="6">
        <v>0</v>
      </c>
      <c r="D15" s="1">
        <v>163</v>
      </c>
      <c r="E15" s="1">
        <v>78.537817418442003</v>
      </c>
      <c r="F15" s="1">
        <v>62.556164383561637</v>
      </c>
      <c r="G15" s="6">
        <v>0</v>
      </c>
      <c r="H15" s="6">
        <v>0</v>
      </c>
      <c r="I15" s="6">
        <v>1</v>
      </c>
      <c r="J15" s="7">
        <v>0</v>
      </c>
      <c r="K15" s="1">
        <v>100</v>
      </c>
      <c r="L15" s="1"/>
      <c r="M15" s="1"/>
      <c r="N15" s="1">
        <v>57</v>
      </c>
      <c r="O15" s="1"/>
      <c r="P15" s="1"/>
      <c r="Q15" s="1">
        <v>46</v>
      </c>
      <c r="R15" s="1"/>
      <c r="S15" s="1"/>
      <c r="T15" s="1">
        <v>111</v>
      </c>
      <c r="U15" s="1"/>
      <c r="V15" s="1"/>
      <c r="W15" s="1">
        <v>261</v>
      </c>
      <c r="X15" s="1">
        <v>1059.5</v>
      </c>
      <c r="Y15" s="1"/>
      <c r="Z15" s="1"/>
      <c r="AA15" s="1">
        <v>386.5</v>
      </c>
      <c r="AB15" s="1"/>
      <c r="AC15" s="1"/>
      <c r="AD15" s="8">
        <v>1.4384904258666671</v>
      </c>
      <c r="AE15" s="8"/>
      <c r="AF15" s="8"/>
      <c r="AG15" s="8">
        <v>1.6888888625</v>
      </c>
      <c r="AH15" s="8"/>
      <c r="AI15" s="8"/>
    </row>
    <row r="16" spans="1:35" x14ac:dyDescent="0.3">
      <c r="A16" s="5" t="s">
        <v>5</v>
      </c>
      <c r="B16" s="5" t="str">
        <f t="shared" si="0"/>
        <v>8_1_0</v>
      </c>
      <c r="C16" s="6">
        <v>0</v>
      </c>
      <c r="D16" s="1">
        <v>163</v>
      </c>
      <c r="E16" s="1">
        <v>78.537817418442003</v>
      </c>
      <c r="F16" s="1">
        <v>62.556164383561637</v>
      </c>
      <c r="G16" s="6">
        <v>0</v>
      </c>
      <c r="H16" s="6">
        <v>1</v>
      </c>
      <c r="I16" s="6">
        <v>0</v>
      </c>
      <c r="J16" s="7">
        <v>1</v>
      </c>
      <c r="K16" s="1">
        <v>96</v>
      </c>
      <c r="L16" s="1">
        <f>IF(OR(ISBLANK(K14), ISBLANK(K16)), "", K16 - K14)</f>
        <v>18</v>
      </c>
      <c r="M16" s="5">
        <f>IF(OR(ISBLANK(L16), ISBLANK(K14)), "", L16 / K14 * 100)</f>
        <v>23.076923076923077</v>
      </c>
      <c r="N16" s="1">
        <v>56</v>
      </c>
      <c r="O16" s="1">
        <f>IF(OR(ISBLANK(N14), ISBLANK(N16)), "", N16 - N14)</f>
        <v>11</v>
      </c>
      <c r="P16" s="5">
        <f>IF(OR(ISBLANK(O16), ISBLANK(N14)), "", O16 / N14 * 100)</f>
        <v>24.444444444444443</v>
      </c>
      <c r="Q16" s="1">
        <v>46.5</v>
      </c>
      <c r="R16" s="1">
        <f>IF(OR(ISBLANK(Q14), ISBLANK(Q16)), "", Q16 - Q14)</f>
        <v>8.5</v>
      </c>
      <c r="S16" s="5">
        <f>IF(OR(ISBLANK(R16), ISBLANK(Q14)), "", R16 / Q14 * 100)</f>
        <v>22.368421052631579</v>
      </c>
      <c r="T16" s="1">
        <v>116</v>
      </c>
      <c r="U16" s="1">
        <f>IF(OR(ISBLANK(T14), ISBLANK(T16)), "", T16 - T14)</f>
        <v>26</v>
      </c>
      <c r="V16" s="5">
        <f>IF(OR(ISBLANK(U16), ISBLANK(T14)), "", U16 / T14 * 100)</f>
        <v>28.888888888888886</v>
      </c>
      <c r="W16" s="1">
        <v>226</v>
      </c>
      <c r="X16" s="1">
        <v>892.5</v>
      </c>
      <c r="Y16" s="1">
        <f>IF(OR(ISBLANK(X14), ISBLANK(X16)), "", X16 - X14)</f>
        <v>120</v>
      </c>
      <c r="Z16" s="5">
        <f>IF(OR(ISBLANK(Y16), ISBLANK(X14)), "", Y16 / X14 * 100)</f>
        <v>15.53398058252427</v>
      </c>
      <c r="AA16" s="1">
        <v>279.5</v>
      </c>
      <c r="AB16" s="1">
        <f>IF(OR(ISBLANK(AA14), ISBLANK(AA16)), "", AA16 - AA14)</f>
        <v>40.5</v>
      </c>
      <c r="AC16" s="5">
        <f>IF(OR(ISBLANK(AB16), ISBLANK(AA14)), "", AB16 / AA14 * 100)</f>
        <v>16.94560669456067</v>
      </c>
      <c r="AD16" s="8">
        <v>1.5760140104625</v>
      </c>
      <c r="AE16" s="8">
        <f>IF(OR(ISBLANK(AD14), ISBLANK(AD16)), "", AD16 - AD14)</f>
        <v>6.7048731895833047E-2</v>
      </c>
      <c r="AF16" s="5">
        <f>IF(OR(ISBLANK(AE16), ISBLANK(AD14)), "", AE16 / AD14 * 100)</f>
        <v>4.4433581639148896</v>
      </c>
      <c r="AG16" s="8">
        <v>1.5467227828500001</v>
      </c>
      <c r="AH16" s="8">
        <f>IF(OR(ISBLANK(AG14), ISBLANK(AG16)), "", AG16 - AG14)</f>
        <v>0.17271266786666706</v>
      </c>
      <c r="AI16" s="5">
        <f>IF(OR(ISBLANK(AH16), ISBLANK(AG14)), "", AH16 / AG14 * 100)</f>
        <v>12.569970627091207</v>
      </c>
    </row>
    <row r="17" spans="1:35" x14ac:dyDescent="0.3">
      <c r="A17" s="5" t="s">
        <v>5</v>
      </c>
      <c r="B17" s="5" t="str">
        <f t="shared" si="0"/>
        <v>8_1_1</v>
      </c>
      <c r="C17" s="6">
        <v>0</v>
      </c>
      <c r="D17" s="1">
        <v>163</v>
      </c>
      <c r="E17" s="1">
        <v>78.537817418442003</v>
      </c>
      <c r="F17" s="1">
        <v>62.556164383561637</v>
      </c>
      <c r="G17" s="6">
        <v>0</v>
      </c>
      <c r="H17" s="6">
        <v>1</v>
      </c>
      <c r="I17" s="6">
        <v>1</v>
      </c>
      <c r="J17" s="7">
        <v>0</v>
      </c>
      <c r="K17" s="1">
        <v>107</v>
      </c>
      <c r="L17" s="1">
        <f>IF(OR(ISBLANK(K15), ISBLANK(K17)), "", K17 - K15)</f>
        <v>7</v>
      </c>
      <c r="M17" s="5">
        <f>IF(OR(ISBLANK(L17), ISBLANK(K15)), "", L17 / K15 * 100)</f>
        <v>7.0000000000000009</v>
      </c>
      <c r="N17" s="1">
        <v>67</v>
      </c>
      <c r="O17" s="1">
        <f>IF(OR(ISBLANK(N15), ISBLANK(N17)), "", N17 - N15)</f>
        <v>10</v>
      </c>
      <c r="P17" s="5">
        <f>IF(OR(ISBLANK(O17), ISBLANK(N15)), "", O17 / N15 * 100)</f>
        <v>17.543859649122805</v>
      </c>
      <c r="Q17" s="1">
        <v>56.5</v>
      </c>
      <c r="R17" s="1">
        <f>IF(OR(ISBLANK(Q15), ISBLANK(Q17)), "", Q17 - Q15)</f>
        <v>10.5</v>
      </c>
      <c r="S17" s="5">
        <f>IF(OR(ISBLANK(R17), ISBLANK(Q15)), "", R17 / Q15 * 100)</f>
        <v>22.826086956521738</v>
      </c>
      <c r="T17" s="1">
        <v>128.5</v>
      </c>
      <c r="U17" s="1">
        <f>IF(OR(ISBLANK(T15), ISBLANK(T17)), "", T17 - T15)</f>
        <v>17.5</v>
      </c>
      <c r="V17" s="5">
        <f>IF(OR(ISBLANK(U17), ISBLANK(T15)), "", U17 / T15 * 100)</f>
        <v>15.765765765765765</v>
      </c>
      <c r="W17" s="1">
        <v>296</v>
      </c>
      <c r="X17" s="1">
        <v>1183.5</v>
      </c>
      <c r="Y17" s="1">
        <f>IF(OR(ISBLANK(X15), ISBLANK(X17)), "", X17 - X15)</f>
        <v>124</v>
      </c>
      <c r="Z17" s="5">
        <f>IF(OR(ISBLANK(Y17), ISBLANK(X15)), "", Y17 / X15 * 100)</f>
        <v>11.70363378952336</v>
      </c>
      <c r="AA17" s="1">
        <v>406.5</v>
      </c>
      <c r="AB17" s="1">
        <f>IF(OR(ISBLANK(AA15), ISBLANK(AA17)), "", AA17 - AA15)</f>
        <v>20</v>
      </c>
      <c r="AC17" s="5">
        <f>IF(OR(ISBLANK(AB17), ISBLANK(AA15)), "", AB17 / AA15 * 100)</f>
        <v>5.17464424320828</v>
      </c>
      <c r="AD17" s="8">
        <v>1.5095453955166671</v>
      </c>
      <c r="AE17" s="8">
        <f>IF(OR(ISBLANK(AD15), ISBLANK(AD17)), "", AD17 - AD15)</f>
        <v>7.1054969650000022E-2</v>
      </c>
      <c r="AF17" s="5">
        <f>IF(OR(ISBLANK(AE17), ISBLANK(AD15)), "", AE17 / AD15 * 100)</f>
        <v>4.9395510997016583</v>
      </c>
      <c r="AG17" s="8">
        <v>1.7411056258166671</v>
      </c>
      <c r="AH17" s="8">
        <f>IF(OR(ISBLANK(AG15), ISBLANK(AG17)), "", AG17 - AG15)</f>
        <v>5.2216763316667025E-2</v>
      </c>
      <c r="AI17" s="5">
        <f>IF(OR(ISBLANK(AH17), ISBLANK(AG15)), "", AH17 / AG15 * 100)</f>
        <v>3.0917820867959587</v>
      </c>
    </row>
    <row r="18" spans="1:35" x14ac:dyDescent="0.3">
      <c r="A18" s="5" t="s">
        <v>6</v>
      </c>
      <c r="B18" s="5" t="str">
        <f t="shared" si="0"/>
        <v>9_0_0</v>
      </c>
      <c r="C18" s="6">
        <v>1</v>
      </c>
      <c r="D18" s="1">
        <v>189</v>
      </c>
      <c r="E18" s="1">
        <v>100.29924441484</v>
      </c>
      <c r="F18" s="1">
        <v>45.057534246575337</v>
      </c>
      <c r="G18" s="6">
        <v>1</v>
      </c>
      <c r="H18" s="6">
        <v>0</v>
      </c>
      <c r="I18" s="6">
        <v>0</v>
      </c>
      <c r="J18" s="7">
        <v>0</v>
      </c>
      <c r="K18" s="1">
        <v>240</v>
      </c>
      <c r="L18" s="1"/>
      <c r="M18" s="1"/>
      <c r="N18" s="1">
        <v>123.5</v>
      </c>
      <c r="O18" s="1"/>
      <c r="P18" s="1"/>
      <c r="Q18" s="1">
        <v>92.5</v>
      </c>
      <c r="R18" s="1"/>
      <c r="S18" s="1"/>
      <c r="T18" s="1">
        <v>285.5</v>
      </c>
      <c r="U18" s="1"/>
      <c r="V18" s="1"/>
      <c r="W18" s="1">
        <v>342</v>
      </c>
      <c r="X18" s="1">
        <v>1679</v>
      </c>
      <c r="Y18" s="1"/>
      <c r="Z18" s="1"/>
      <c r="AA18" s="1">
        <v>620.5</v>
      </c>
      <c r="AB18" s="1"/>
      <c r="AC18" s="1"/>
      <c r="AD18" s="8">
        <v>1.834354747166667</v>
      </c>
      <c r="AE18" s="8"/>
      <c r="AF18" s="8"/>
      <c r="AG18" s="8">
        <v>1.700569174208334</v>
      </c>
      <c r="AH18" s="8"/>
      <c r="AI18" s="8"/>
    </row>
    <row r="19" spans="1:35" x14ac:dyDescent="0.3">
      <c r="A19" s="5" t="s">
        <v>6</v>
      </c>
      <c r="B19" s="5" t="str">
        <f t="shared" si="0"/>
        <v>9_0_1</v>
      </c>
      <c r="C19" s="6">
        <v>1</v>
      </c>
      <c r="D19" s="1">
        <v>189</v>
      </c>
      <c r="E19" s="1">
        <v>100.29924441484</v>
      </c>
      <c r="F19" s="1">
        <v>45.057534246575337</v>
      </c>
      <c r="G19" s="6">
        <v>1</v>
      </c>
      <c r="H19" s="6">
        <v>0</v>
      </c>
      <c r="I19" s="6">
        <v>1</v>
      </c>
      <c r="J19" s="7">
        <v>1</v>
      </c>
      <c r="K19" s="1">
        <v>235</v>
      </c>
      <c r="L19" s="1"/>
      <c r="M19" s="1"/>
      <c r="N19" s="1">
        <v>138</v>
      </c>
      <c r="O19" s="1"/>
      <c r="P19" s="1"/>
      <c r="Q19" s="1">
        <v>111.5</v>
      </c>
      <c r="R19" s="1"/>
      <c r="S19" s="1"/>
      <c r="T19" s="1">
        <v>290</v>
      </c>
      <c r="U19" s="1"/>
      <c r="V19" s="1"/>
      <c r="W19" s="1">
        <v>342</v>
      </c>
      <c r="X19" s="1">
        <v>1690.5</v>
      </c>
      <c r="Y19" s="1"/>
      <c r="Z19" s="1"/>
      <c r="AA19" s="1">
        <v>611</v>
      </c>
      <c r="AB19" s="1"/>
      <c r="AC19" s="1"/>
      <c r="AD19" s="8">
        <v>2.139652208283334</v>
      </c>
      <c r="AE19" s="8"/>
      <c r="AF19" s="8"/>
      <c r="AG19" s="8">
        <v>1.491789450375</v>
      </c>
      <c r="AH19" s="8"/>
      <c r="AI19" s="8"/>
    </row>
    <row r="20" spans="1:35" x14ac:dyDescent="0.3">
      <c r="A20" s="5" t="s">
        <v>6</v>
      </c>
      <c r="B20" s="5" t="str">
        <f t="shared" si="0"/>
        <v>9_1_0</v>
      </c>
      <c r="C20" s="6">
        <v>1</v>
      </c>
      <c r="D20" s="1">
        <v>189</v>
      </c>
      <c r="E20" s="1">
        <v>100.29924441484</v>
      </c>
      <c r="F20" s="1">
        <v>45.057534246575337</v>
      </c>
      <c r="G20" s="6">
        <v>1</v>
      </c>
      <c r="H20" s="6">
        <v>1</v>
      </c>
      <c r="I20" s="6">
        <v>0</v>
      </c>
      <c r="J20" s="7">
        <v>0</v>
      </c>
      <c r="K20" s="1">
        <v>255.5</v>
      </c>
      <c r="L20" s="1">
        <f>IF(OR(ISBLANK(K18), ISBLANK(K20)), "", K20 - K18)</f>
        <v>15.5</v>
      </c>
      <c r="M20" s="5">
        <f>IF(OR(ISBLANK(L20), ISBLANK(K18)), "", L20 / K18 * 100)</f>
        <v>6.4583333333333339</v>
      </c>
      <c r="N20" s="1">
        <v>139</v>
      </c>
      <c r="O20" s="1">
        <f>IF(OR(ISBLANK(N18), ISBLANK(N20)), "", N20 - N18)</f>
        <v>15.5</v>
      </c>
      <c r="P20" s="5">
        <f>IF(OR(ISBLANK(O20), ISBLANK(N18)), "", O20 / N18 * 100)</f>
        <v>12.550607287449392</v>
      </c>
      <c r="Q20" s="1">
        <v>120</v>
      </c>
      <c r="R20" s="1">
        <f>IF(OR(ISBLANK(Q18), ISBLANK(Q20)), "", Q20 - Q18)</f>
        <v>27.5</v>
      </c>
      <c r="S20" s="5">
        <f>IF(OR(ISBLANK(R20), ISBLANK(Q18)), "", R20 / Q18 * 100)</f>
        <v>29.72972972972973</v>
      </c>
      <c r="T20" s="1">
        <v>289.5</v>
      </c>
      <c r="U20" s="1">
        <f>IF(OR(ISBLANK(T18), ISBLANK(T20)), "", T20 - T18)</f>
        <v>4</v>
      </c>
      <c r="V20" s="5">
        <f>IF(OR(ISBLANK(U20), ISBLANK(T18)), "", U20 / T18 * 100)</f>
        <v>1.4010507880910683</v>
      </c>
      <c r="W20" s="1">
        <v>370</v>
      </c>
      <c r="X20" s="1">
        <v>1769</v>
      </c>
      <c r="Y20" s="1">
        <f>IF(OR(ISBLANK(X18), ISBLANK(X20)), "", X20 - X18)</f>
        <v>90</v>
      </c>
      <c r="Z20" s="5">
        <f>IF(OR(ISBLANK(Y20), ISBLANK(X18)), "", Y20 / X18 * 100)</f>
        <v>5.3603335318642049</v>
      </c>
      <c r="AA20" s="1">
        <v>634</v>
      </c>
      <c r="AB20" s="1">
        <f>IF(OR(ISBLANK(AA18), ISBLANK(AA20)), "", AA20 - AA18)</f>
        <v>13.5</v>
      </c>
      <c r="AC20" s="5">
        <f>IF(OR(ISBLANK(AB20), ISBLANK(AA18)), "", AB20 / AA18 * 100)</f>
        <v>2.17566478646253</v>
      </c>
      <c r="AD20" s="8">
        <v>1.7561824287000001</v>
      </c>
      <c r="AE20" s="8">
        <f>IF(OR(ISBLANK(AD18), ISBLANK(AD20)), "", AD20 - AD18)</f>
        <v>-7.8172318466666946E-2</v>
      </c>
      <c r="AF20" s="5">
        <f>IF(OR(ISBLANK(AE20), ISBLANK(AD18)), "", AE20 / AD18 * 100)</f>
        <v>-4.2615703744006677</v>
      </c>
      <c r="AG20" s="8">
        <v>1.6449340873583329</v>
      </c>
      <c r="AH20" s="8">
        <f>IF(OR(ISBLANK(AG18), ISBLANK(AG20)), "", AG20 - AG18)</f>
        <v>-5.563508685000107E-2</v>
      </c>
      <c r="AI20" s="5">
        <f>IF(OR(ISBLANK(AH20), ISBLANK(AG18)), "", AH20 / AG18 * 100)</f>
        <v>-3.2715568230795946</v>
      </c>
    </row>
    <row r="21" spans="1:35" x14ac:dyDescent="0.3">
      <c r="A21" s="5" t="s">
        <v>6</v>
      </c>
      <c r="B21" s="5" t="str">
        <f t="shared" si="0"/>
        <v>9_1_1</v>
      </c>
      <c r="C21" s="6">
        <v>1</v>
      </c>
      <c r="D21" s="1">
        <v>189</v>
      </c>
      <c r="E21" s="1">
        <v>100.29924441484</v>
      </c>
      <c r="F21" s="1">
        <v>45.057534246575337</v>
      </c>
      <c r="G21" s="6">
        <v>1</v>
      </c>
      <c r="H21" s="6">
        <v>1</v>
      </c>
      <c r="I21" s="6">
        <v>1</v>
      </c>
      <c r="J21" s="7">
        <v>1</v>
      </c>
      <c r="K21" s="1">
        <v>255.5</v>
      </c>
      <c r="L21" s="1">
        <f>IF(OR(ISBLANK(K19), ISBLANK(K21)), "", K21 - K19)</f>
        <v>20.5</v>
      </c>
      <c r="M21" s="5">
        <f>IF(OR(ISBLANK(L21), ISBLANK(K19)), "", L21 / K19 * 100)</f>
        <v>8.7234042553191493</v>
      </c>
      <c r="N21" s="1">
        <v>151</v>
      </c>
      <c r="O21" s="1">
        <f>IF(OR(ISBLANK(N19), ISBLANK(N21)), "", N21 - N19)</f>
        <v>13</v>
      </c>
      <c r="P21" s="5">
        <f>IF(OR(ISBLANK(O21), ISBLANK(N19)), "", O21 / N19 * 100)</f>
        <v>9.4202898550724647</v>
      </c>
      <c r="Q21" s="1">
        <v>124</v>
      </c>
      <c r="R21" s="1">
        <f>IF(OR(ISBLANK(Q19), ISBLANK(Q21)), "", Q21 - Q19)</f>
        <v>12.5</v>
      </c>
      <c r="S21" s="5">
        <f>IF(OR(ISBLANK(R21), ISBLANK(Q19)), "", R21 / Q19 * 100)</f>
        <v>11.210762331838566</v>
      </c>
      <c r="T21" s="1">
        <v>308</v>
      </c>
      <c r="U21" s="1">
        <f>IF(OR(ISBLANK(T19), ISBLANK(T21)), "", T21 - T19)</f>
        <v>18</v>
      </c>
      <c r="V21" s="5">
        <f>IF(OR(ISBLANK(U21), ISBLANK(T19)), "", U21 / T19 * 100)</f>
        <v>6.2068965517241379</v>
      </c>
      <c r="W21" s="1">
        <v>356</v>
      </c>
      <c r="X21" s="1">
        <v>1673.5</v>
      </c>
      <c r="Y21" s="1">
        <f>IF(OR(ISBLANK(X19), ISBLANK(X21)), "", X21 - X19)</f>
        <v>-17</v>
      </c>
      <c r="Z21" s="5">
        <f>IF(OR(ISBLANK(Y21), ISBLANK(X19)), "", Y21 / X19 * 100)</f>
        <v>-1.0056196391600118</v>
      </c>
      <c r="AA21" s="1">
        <v>566</v>
      </c>
      <c r="AB21" s="1">
        <f>IF(OR(ISBLANK(AA19), ISBLANK(AA21)), "", AA21 - AA19)</f>
        <v>-45</v>
      </c>
      <c r="AC21" s="5">
        <f>IF(OR(ISBLANK(AB21), ISBLANK(AA19)), "", AB21 / AA19 * 100)</f>
        <v>-7.3649754500818325</v>
      </c>
      <c r="AD21" s="8">
        <v>2.1521933386916672</v>
      </c>
      <c r="AE21" s="8">
        <f>IF(OR(ISBLANK(AD19), ISBLANK(AD21)), "", AD21 - AD19)</f>
        <v>1.2541130408333157E-2</v>
      </c>
      <c r="AF21" s="5">
        <f>IF(OR(ISBLANK(AE21), ISBLANK(AD19)), "", AE21 / AD19 * 100)</f>
        <v>0.58612938868205322</v>
      </c>
      <c r="AG21" s="8">
        <v>1.737493929966667</v>
      </c>
      <c r="AH21" s="8">
        <f>IF(OR(ISBLANK(AG19), ISBLANK(AG21)), "", AG21 - AG19)</f>
        <v>0.24570447959166697</v>
      </c>
      <c r="AI21" s="5">
        <f>IF(OR(ISBLANK(AH21), ISBLANK(AG19)), "", AH21 / AG19 * 100)</f>
        <v>16.470452953659294</v>
      </c>
    </row>
    <row r="22" spans="1:35" x14ac:dyDescent="0.3">
      <c r="A22" s="5" t="s">
        <v>7</v>
      </c>
      <c r="B22" s="5" t="str">
        <f t="shared" si="0"/>
        <v>15_0_0</v>
      </c>
      <c r="C22" s="6">
        <v>1</v>
      </c>
      <c r="D22" s="1">
        <v>161</v>
      </c>
      <c r="E22" s="1">
        <v>67.688213200949008</v>
      </c>
      <c r="F22" s="1">
        <v>45.734246575342468</v>
      </c>
      <c r="G22" s="6">
        <v>1</v>
      </c>
      <c r="H22" s="6">
        <v>0</v>
      </c>
      <c r="I22" s="6">
        <v>0</v>
      </c>
      <c r="J22" s="7">
        <v>0</v>
      </c>
      <c r="K22" s="1">
        <v>133</v>
      </c>
      <c r="L22" s="1"/>
      <c r="M22" s="1"/>
      <c r="N22" s="1">
        <v>79</v>
      </c>
      <c r="O22" s="1"/>
      <c r="P22" s="1"/>
      <c r="Q22" s="1">
        <v>60</v>
      </c>
      <c r="R22" s="1"/>
      <c r="S22" s="1"/>
      <c r="T22" s="1">
        <v>118</v>
      </c>
      <c r="U22" s="1"/>
      <c r="V22" s="1"/>
      <c r="W22" s="1">
        <v>237.5</v>
      </c>
      <c r="X22" s="1">
        <v>1075.5</v>
      </c>
      <c r="Y22" s="1"/>
      <c r="Z22" s="1"/>
      <c r="AA22" s="1">
        <v>524</v>
      </c>
      <c r="AB22" s="1"/>
      <c r="AC22" s="1"/>
      <c r="AD22" s="8">
        <v>1.365947736941667</v>
      </c>
      <c r="AE22" s="8"/>
      <c r="AF22" s="8"/>
      <c r="AG22" s="8">
        <v>2.6730635059916672</v>
      </c>
      <c r="AH22" s="8"/>
    </row>
    <row r="23" spans="1:35" x14ac:dyDescent="0.3">
      <c r="A23" s="5" t="s">
        <v>7</v>
      </c>
      <c r="B23" s="5" t="str">
        <f t="shared" si="0"/>
        <v>15_0_1</v>
      </c>
      <c r="C23" s="6">
        <v>1</v>
      </c>
      <c r="D23" s="1">
        <v>161</v>
      </c>
      <c r="E23" s="1">
        <v>67.688213200949008</v>
      </c>
      <c r="F23" s="1">
        <v>45.734246575342468</v>
      </c>
      <c r="G23" s="6">
        <v>1</v>
      </c>
      <c r="H23" s="6">
        <v>0</v>
      </c>
      <c r="I23" s="6">
        <v>1</v>
      </c>
      <c r="J23" s="7">
        <v>1</v>
      </c>
      <c r="K23" s="1">
        <v>154.5</v>
      </c>
      <c r="L23" s="1"/>
      <c r="M23" s="1"/>
      <c r="N23" s="1">
        <v>101</v>
      </c>
      <c r="O23" s="1"/>
      <c r="P23" s="1"/>
      <c r="Q23" s="1">
        <v>81</v>
      </c>
      <c r="R23" s="1"/>
      <c r="S23" s="1"/>
      <c r="T23" s="1">
        <v>161.5</v>
      </c>
      <c r="U23" s="1"/>
      <c r="V23" s="1"/>
      <c r="W23" s="1">
        <v>191.5</v>
      </c>
      <c r="X23" s="1">
        <v>1157</v>
      </c>
      <c r="Y23" s="1"/>
      <c r="Z23" s="1"/>
      <c r="AA23" s="1">
        <v>493.5</v>
      </c>
      <c r="AB23" s="1"/>
      <c r="AC23" s="1"/>
      <c r="AD23" s="8">
        <v>1.2825699604666669</v>
      </c>
      <c r="AE23" s="8"/>
      <c r="AF23" s="8"/>
      <c r="AG23" s="8">
        <v>2.8727547309416668</v>
      </c>
      <c r="AH23" s="8"/>
    </row>
    <row r="24" spans="1:35" x14ac:dyDescent="0.3">
      <c r="A24" s="5" t="s">
        <v>7</v>
      </c>
      <c r="B24" s="5" t="str">
        <f t="shared" ref="B24:B45" si="1">A24 &amp; "_" &amp; H24 &amp; "_" &amp; I24</f>
        <v>15_1_0</v>
      </c>
      <c r="C24" s="6">
        <v>1</v>
      </c>
      <c r="D24" s="1">
        <v>161</v>
      </c>
      <c r="E24" s="1">
        <v>67.688213200949008</v>
      </c>
      <c r="F24" s="1">
        <v>45.734246575342468</v>
      </c>
      <c r="G24" s="6">
        <v>1</v>
      </c>
      <c r="H24" s="6">
        <v>1</v>
      </c>
      <c r="I24" s="6">
        <v>0</v>
      </c>
      <c r="J24" s="7">
        <v>0</v>
      </c>
      <c r="K24" s="1">
        <v>134.5</v>
      </c>
      <c r="L24" s="1">
        <f>IF(OR(ISBLANK(K22), ISBLANK(K24)), "", K24 - K22)</f>
        <v>1.5</v>
      </c>
      <c r="M24" s="5">
        <f>IF(OR(ISBLANK(L24), ISBLANK(K22)), "", L24 / K22 * 100)</f>
        <v>1.1278195488721803</v>
      </c>
      <c r="N24" s="1">
        <v>82</v>
      </c>
      <c r="O24" s="1">
        <f>IF(OR(ISBLANK(N22), ISBLANK(N24)), "", N24 - N22)</f>
        <v>3</v>
      </c>
      <c r="P24" s="5">
        <f>IF(OR(ISBLANK(O24), ISBLANK(N22)), "", O24 / N22 * 100)</f>
        <v>3.79746835443038</v>
      </c>
      <c r="Q24" s="1">
        <v>58</v>
      </c>
      <c r="R24" s="1">
        <f>IF(OR(ISBLANK(Q22), ISBLANK(Q24)), "", Q24 - Q22)</f>
        <v>-2</v>
      </c>
      <c r="S24" s="5">
        <f>IF(OR(ISBLANK(R24), ISBLANK(Q22)), "", R24 / Q22 * 100)</f>
        <v>-3.3333333333333335</v>
      </c>
      <c r="T24" s="1">
        <v>134.5</v>
      </c>
      <c r="U24" s="1">
        <f>IF(OR(ISBLANK(T22), ISBLANK(T24)), "", T24 - T22)</f>
        <v>16.5</v>
      </c>
      <c r="V24" s="5">
        <f>IF(OR(ISBLANK(U24), ISBLANK(T22)), "", U24 / T22 * 100)</f>
        <v>13.983050847457626</v>
      </c>
      <c r="W24" s="1">
        <v>296</v>
      </c>
      <c r="X24" s="1">
        <v>1368</v>
      </c>
      <c r="Y24" s="1">
        <f>IF(OR(ISBLANK(X22), ISBLANK(X24)), "", X24 - X22)</f>
        <v>292.5</v>
      </c>
      <c r="Z24" s="5">
        <f>IF(OR(ISBLANK(Y24), ISBLANK(X22)), "", Y24 / X22 * 100)</f>
        <v>27.19665271966527</v>
      </c>
      <c r="AA24" s="1">
        <v>561</v>
      </c>
      <c r="AB24" s="1">
        <f>IF(OR(ISBLANK(AA22), ISBLANK(AA24)), "", AA24 - AA22)</f>
        <v>37</v>
      </c>
      <c r="AC24" s="5">
        <f>IF(OR(ISBLANK(AB24), ISBLANK(AA22)), "", AB24 / AA22 * 100)</f>
        <v>7.0610687022900773</v>
      </c>
      <c r="AD24" s="8">
        <v>1.3688951053166669</v>
      </c>
      <c r="AE24" s="8">
        <f>IF(OR(ISBLANK(AD22), ISBLANK(AD24)), "", AD24 - AD22)</f>
        <v>2.9473683749998703E-3</v>
      </c>
      <c r="AF24" s="5">
        <f>IF(OR(ISBLANK(AE24), ISBLANK(AD22)), "", AE24 / AD22 * 100)</f>
        <v>0.21577460800945256</v>
      </c>
      <c r="AG24" s="8">
        <v>2.6910939150666668</v>
      </c>
      <c r="AH24" s="8">
        <f>IF(OR(ISBLANK(AG22), ISBLANK(AG24)), "", AG24 - AG22)</f>
        <v>1.8030409074999643E-2</v>
      </c>
      <c r="AI24" s="5">
        <f>IF(OR(ISBLANK(AH24), ISBLANK(AG22)), "", AH24 / AG22 * 100)</f>
        <v>0.67452228630500211</v>
      </c>
    </row>
    <row r="25" spans="1:35" x14ac:dyDescent="0.3">
      <c r="A25" s="5" t="s">
        <v>7</v>
      </c>
      <c r="B25" s="5" t="str">
        <f t="shared" si="1"/>
        <v>15_1_1</v>
      </c>
      <c r="C25" s="6">
        <v>1</v>
      </c>
      <c r="D25" s="1">
        <v>161</v>
      </c>
      <c r="E25" s="1">
        <v>67.688213200949008</v>
      </c>
      <c r="F25" s="1">
        <v>45.734246575342468</v>
      </c>
      <c r="G25" s="6">
        <v>1</v>
      </c>
      <c r="H25" s="6">
        <v>1</v>
      </c>
      <c r="I25" s="6">
        <v>1</v>
      </c>
      <c r="J25" s="7">
        <v>1</v>
      </c>
      <c r="K25" s="1">
        <v>143</v>
      </c>
      <c r="L25" s="1">
        <f>IF(OR(ISBLANK(K23), ISBLANK(K25)), "", K25 - K23)</f>
        <v>-11.5</v>
      </c>
      <c r="M25" s="5">
        <f>IF(OR(ISBLANK(L25), ISBLANK(K23)), "", L25 / K23 * 100)</f>
        <v>-7.4433656957928811</v>
      </c>
      <c r="N25" s="1">
        <v>95.5</v>
      </c>
      <c r="O25" s="1">
        <f>IF(OR(ISBLANK(N23), ISBLANK(N25)), "", N25 - N23)</f>
        <v>-5.5</v>
      </c>
      <c r="P25" s="5">
        <f>IF(OR(ISBLANK(O25), ISBLANK(N23)), "", O25 / N23 * 100)</f>
        <v>-5.4455445544554459</v>
      </c>
      <c r="Q25" s="1">
        <v>69</v>
      </c>
      <c r="R25" s="1">
        <f>IF(OR(ISBLANK(Q23), ISBLANK(Q25)), "", Q25 - Q23)</f>
        <v>-12</v>
      </c>
      <c r="S25" s="5">
        <f>IF(OR(ISBLANK(R25), ISBLANK(Q23)), "", R25 / Q23 * 100)</f>
        <v>-14.814814814814813</v>
      </c>
      <c r="T25" s="1">
        <v>181.5</v>
      </c>
      <c r="U25" s="1">
        <f>IF(OR(ISBLANK(T23), ISBLANK(T25)), "", T25 - T23)</f>
        <v>20</v>
      </c>
      <c r="V25" s="5">
        <f>IF(OR(ISBLANK(U25), ISBLANK(T23)), "", U25 / T23 * 100)</f>
        <v>12.383900928792571</v>
      </c>
      <c r="W25" s="1">
        <v>296</v>
      </c>
      <c r="X25" s="1">
        <v>1302</v>
      </c>
      <c r="Y25" s="1">
        <f>IF(OR(ISBLANK(X23), ISBLANK(X25)), "", X25 - X23)</f>
        <v>145</v>
      </c>
      <c r="Z25" s="5">
        <f>IF(OR(ISBLANK(Y25), ISBLANK(X23)), "", Y25 / X23 * 100)</f>
        <v>12.532411408815902</v>
      </c>
      <c r="AA25" s="1">
        <v>539.5</v>
      </c>
      <c r="AB25" s="1">
        <f>IF(OR(ISBLANK(AA23), ISBLANK(AA25)), "", AA25 - AA23)</f>
        <v>46</v>
      </c>
      <c r="AC25" s="5">
        <f>IF(OR(ISBLANK(AB25), ISBLANK(AA23)), "", AB25 / AA23 * 100)</f>
        <v>9.3211752786220874</v>
      </c>
      <c r="AD25" s="8">
        <v>1.168798422283333</v>
      </c>
      <c r="AE25" s="8">
        <f>IF(OR(ISBLANK(AD23), ISBLANK(AD25)), "", AD25 - AD23)</f>
        <v>-0.11377153818333396</v>
      </c>
      <c r="AF25" s="5">
        <f>IF(OR(ISBLANK(AE25), ISBLANK(AD23)), "", AE25 / AD23 * 100)</f>
        <v>-8.8705912106297777</v>
      </c>
      <c r="AG25" s="8">
        <v>2.8594401112666672</v>
      </c>
      <c r="AH25" s="8">
        <f>IF(OR(ISBLANK(AG23), ISBLANK(AG25)), "", AG25 - AG23)</f>
        <v>-1.3314619674999584E-2</v>
      </c>
      <c r="AI25" s="5">
        <f>IF(OR(ISBLANK(AH25), ISBLANK(AG23)), "", AH25 / AG23 * 100)</f>
        <v>-0.46347916623690166</v>
      </c>
    </row>
    <row r="26" spans="1:35" x14ac:dyDescent="0.3">
      <c r="A26" s="5" t="s">
        <v>8</v>
      </c>
      <c r="B26" s="5" t="str">
        <f t="shared" si="1"/>
        <v>16_0_0</v>
      </c>
      <c r="C26" s="6">
        <v>1</v>
      </c>
      <c r="D26" s="1">
        <v>195</v>
      </c>
      <c r="E26" s="1">
        <v>113</v>
      </c>
      <c r="F26" s="1">
        <v>49.536986301369858</v>
      </c>
      <c r="G26" s="6">
        <v>0</v>
      </c>
      <c r="H26" s="6">
        <v>0</v>
      </c>
      <c r="I26" s="6">
        <v>0</v>
      </c>
      <c r="J26" s="7">
        <v>1</v>
      </c>
      <c r="K26" s="1">
        <v>197</v>
      </c>
      <c r="L26" s="1"/>
      <c r="M26" s="1"/>
      <c r="N26" s="1">
        <v>146</v>
      </c>
      <c r="O26" s="1"/>
      <c r="P26" s="1"/>
      <c r="Q26" s="1">
        <v>135.5</v>
      </c>
      <c r="R26" s="1"/>
      <c r="S26" s="1"/>
      <c r="T26" s="1">
        <v>308.5</v>
      </c>
      <c r="U26" s="1"/>
      <c r="V26" s="1"/>
      <c r="W26" s="1">
        <v>331</v>
      </c>
      <c r="X26" s="1">
        <v>1560.5</v>
      </c>
      <c r="Y26" s="1"/>
      <c r="Z26" s="1"/>
      <c r="AA26" s="1">
        <v>693.5</v>
      </c>
      <c r="AB26" s="1"/>
      <c r="AC26" s="1"/>
      <c r="AD26" s="8"/>
      <c r="AE26" s="8"/>
      <c r="AF26" s="8"/>
      <c r="AI26" s="8"/>
    </row>
    <row r="27" spans="1:35" x14ac:dyDescent="0.3">
      <c r="A27" s="5" t="s">
        <v>8</v>
      </c>
      <c r="B27" s="5" t="str">
        <f t="shared" si="1"/>
        <v>16_0_1</v>
      </c>
      <c r="C27" s="6">
        <v>1</v>
      </c>
      <c r="D27" s="1">
        <v>195</v>
      </c>
      <c r="E27" s="1">
        <v>113</v>
      </c>
      <c r="F27" s="1">
        <v>49.536986301369858</v>
      </c>
      <c r="G27" s="6">
        <v>0</v>
      </c>
      <c r="H27" s="6">
        <v>0</v>
      </c>
      <c r="I27" s="6">
        <v>1</v>
      </c>
      <c r="J27" s="7">
        <v>0</v>
      </c>
      <c r="K27" s="1">
        <v>208</v>
      </c>
      <c r="L27" s="1"/>
      <c r="M27" s="1"/>
      <c r="N27" s="1">
        <v>148.5</v>
      </c>
      <c r="O27" s="1"/>
      <c r="P27" s="1"/>
      <c r="Q27" s="1">
        <v>135</v>
      </c>
      <c r="R27" s="1"/>
      <c r="S27" s="1"/>
      <c r="T27" s="1">
        <v>291.5</v>
      </c>
      <c r="U27" s="1"/>
      <c r="V27" s="1"/>
      <c r="W27" s="1">
        <v>364</v>
      </c>
      <c r="X27" s="1">
        <v>1697.5</v>
      </c>
      <c r="Y27" s="1"/>
      <c r="Z27" s="1"/>
      <c r="AA27" s="1">
        <v>704</v>
      </c>
      <c r="AB27" s="1"/>
      <c r="AC27" s="1"/>
      <c r="AD27" s="8"/>
      <c r="AE27" s="8"/>
      <c r="AF27" s="8"/>
      <c r="AI27" s="8"/>
    </row>
    <row r="28" spans="1:35" x14ac:dyDescent="0.3">
      <c r="A28" s="5" t="s">
        <v>8</v>
      </c>
      <c r="B28" s="5" t="str">
        <f t="shared" si="1"/>
        <v>16_1_0</v>
      </c>
      <c r="C28" s="6">
        <v>1</v>
      </c>
      <c r="D28" s="1">
        <v>195</v>
      </c>
      <c r="E28" s="1">
        <v>113</v>
      </c>
      <c r="F28" s="1">
        <v>49.536986301369858</v>
      </c>
      <c r="G28" s="6">
        <v>0</v>
      </c>
      <c r="H28" s="6">
        <v>1</v>
      </c>
      <c r="I28" s="6">
        <v>0</v>
      </c>
      <c r="J28" s="7">
        <v>1</v>
      </c>
      <c r="K28" s="1">
        <v>232.5</v>
      </c>
      <c r="L28" s="1">
        <f>IF(OR(ISBLANK(K26), ISBLANK(K28)), "", K28 - K26)</f>
        <v>35.5</v>
      </c>
      <c r="M28" s="5">
        <f>IF(OR(ISBLANK(L28), ISBLANK(K26)), "", L28 / K26 * 100)</f>
        <v>18.020304568527919</v>
      </c>
      <c r="N28" s="1">
        <v>156</v>
      </c>
      <c r="O28" s="1">
        <f>IF(OR(ISBLANK(N26), ISBLANK(N28)), "", N28 - N26)</f>
        <v>10</v>
      </c>
      <c r="P28" s="5">
        <f>IF(OR(ISBLANK(O28), ISBLANK(N26)), "", O28 / N26 * 100)</f>
        <v>6.8493150684931505</v>
      </c>
      <c r="Q28" s="1">
        <v>136</v>
      </c>
      <c r="R28" s="1">
        <f>IF(OR(ISBLANK(Q26), ISBLANK(Q28)), "", Q28 - Q26)</f>
        <v>0.5</v>
      </c>
      <c r="S28" s="5">
        <f>IF(OR(ISBLANK(R28), ISBLANK(Q26)), "", R28 / Q26 * 100)</f>
        <v>0.36900369003690037</v>
      </c>
      <c r="T28" s="1">
        <v>316</v>
      </c>
      <c r="U28" s="1">
        <f>IF(OR(ISBLANK(T26), ISBLANK(T28)), "", T28 - T26)</f>
        <v>7.5</v>
      </c>
      <c r="V28" s="5">
        <f>IF(OR(ISBLANK(U28), ISBLANK(T26)), "", U28 / T26 * 100)</f>
        <v>2.4311183144246353</v>
      </c>
      <c r="W28" s="1">
        <v>332.5</v>
      </c>
      <c r="X28" s="1">
        <v>1570.5</v>
      </c>
      <c r="Y28" s="1">
        <f>IF(OR(ISBLANK(X26), ISBLANK(X28)), "", X28 - X26)</f>
        <v>10</v>
      </c>
      <c r="Z28" s="5">
        <f>IF(OR(ISBLANK(Y28), ISBLANK(X26)), "", Y28 / X26 * 100)</f>
        <v>0.6408202499198975</v>
      </c>
      <c r="AA28" s="1">
        <v>629</v>
      </c>
      <c r="AB28" s="1">
        <f>IF(OR(ISBLANK(AA26), ISBLANK(AA28)), "", AA28 - AA26)</f>
        <v>-64.5</v>
      </c>
      <c r="AC28" s="5">
        <f>IF(OR(ISBLANK(AB28), ISBLANK(AA26)), "", AB28 / AA26 * 100)</f>
        <v>-9.3006488824801732</v>
      </c>
      <c r="AD28" s="8"/>
      <c r="AE28" s="8" t="str">
        <f>IF(OR(ISBLANK(AD26), ISBLANK(AD28)), "", AD28 - AD26)</f>
        <v/>
      </c>
      <c r="AF28" s="5" t="str">
        <f>IF(OR(ISBLANK(AE28), ISBLANK(AD26)), "", AE28 / AD26 * 100)</f>
        <v/>
      </c>
      <c r="AI28" s="5" t="str">
        <f>IF(OR(ISBLANK(AH28), ISBLANK(AG26)), "", AH28 / AG26 * 100)</f>
        <v/>
      </c>
    </row>
    <row r="29" spans="1:35" x14ac:dyDescent="0.3">
      <c r="A29" s="5" t="s">
        <v>8</v>
      </c>
      <c r="B29" s="5" t="str">
        <f t="shared" si="1"/>
        <v>16_1_1</v>
      </c>
      <c r="C29" s="6">
        <v>1</v>
      </c>
      <c r="D29" s="1">
        <v>195</v>
      </c>
      <c r="E29" s="1">
        <v>113</v>
      </c>
      <c r="F29" s="1">
        <v>49.536986301369858</v>
      </c>
      <c r="G29" s="6">
        <v>0</v>
      </c>
      <c r="H29" s="6">
        <v>1</v>
      </c>
      <c r="I29" s="6">
        <v>1</v>
      </c>
      <c r="J29" s="7">
        <v>0</v>
      </c>
      <c r="K29" s="1">
        <v>218</v>
      </c>
      <c r="L29" s="1">
        <f>IF(OR(ISBLANK(K27), ISBLANK(K29)), "", K29 - K27)</f>
        <v>10</v>
      </c>
      <c r="M29" s="5">
        <f>IF(OR(ISBLANK(L29), ISBLANK(K27)), "", L29 / K27 * 100)</f>
        <v>4.8076923076923084</v>
      </c>
      <c r="N29" s="1">
        <v>141</v>
      </c>
      <c r="O29" s="1">
        <f>IF(OR(ISBLANK(N27), ISBLANK(N29)), "", N29 - N27)</f>
        <v>-7.5</v>
      </c>
      <c r="P29" s="5">
        <f>IF(OR(ISBLANK(O29), ISBLANK(N27)), "", O29 / N27 * 100)</f>
        <v>-5.0505050505050502</v>
      </c>
      <c r="Q29" s="1">
        <v>123.5</v>
      </c>
      <c r="R29" s="1">
        <f>IF(OR(ISBLANK(Q27), ISBLANK(Q29)), "", Q29 - Q27)</f>
        <v>-11.5</v>
      </c>
      <c r="S29" s="5">
        <f>IF(OR(ISBLANK(R29), ISBLANK(Q27)), "", R29 / Q27 * 100)</f>
        <v>-8.518518518518519</v>
      </c>
      <c r="T29" s="1">
        <v>293.5</v>
      </c>
      <c r="U29" s="1">
        <f>IF(OR(ISBLANK(T27), ISBLANK(T29)), "", T29 - T27)</f>
        <v>2</v>
      </c>
      <c r="V29" s="5">
        <f>IF(OR(ISBLANK(U29), ISBLANK(T27)), "", U29 / T27 * 100)</f>
        <v>0.68610634648370494</v>
      </c>
      <c r="W29" s="1">
        <v>349</v>
      </c>
      <c r="X29" s="1">
        <v>1588</v>
      </c>
      <c r="Y29" s="1">
        <f>IF(OR(ISBLANK(X27), ISBLANK(X29)), "", X29 - X27)</f>
        <v>-109.5</v>
      </c>
      <c r="Z29" s="5">
        <f>IF(OR(ISBLANK(Y29), ISBLANK(X27)), "", Y29 / X27 * 100)</f>
        <v>-6.4506627393225342</v>
      </c>
      <c r="AA29" s="1">
        <v>676.5</v>
      </c>
      <c r="AB29" s="1">
        <f>IF(OR(ISBLANK(AA27), ISBLANK(AA29)), "", AA29 - AA27)</f>
        <v>-27.5</v>
      </c>
      <c r="AC29" s="5">
        <f>IF(OR(ISBLANK(AB29), ISBLANK(AA27)), "", AB29 / AA27 * 100)</f>
        <v>-3.90625</v>
      </c>
      <c r="AD29" s="8"/>
      <c r="AE29" s="8" t="str">
        <f>IF(OR(ISBLANK(AD27), ISBLANK(AD29)), "", AD29 - AD27)</f>
        <v/>
      </c>
      <c r="AF29" s="5" t="str">
        <f>IF(OR(ISBLANK(AE29), ISBLANK(AD27)), "", AE29 / AD27 * 100)</f>
        <v/>
      </c>
      <c r="AI29" s="5" t="str">
        <f>IF(OR(ISBLANK(AH29), ISBLANK(AG27)), "", AH29 / AG27 * 100)</f>
        <v/>
      </c>
    </row>
    <row r="30" spans="1:35" x14ac:dyDescent="0.3">
      <c r="A30" s="5" t="s">
        <v>9</v>
      </c>
      <c r="B30" s="5" t="str">
        <f t="shared" si="1"/>
        <v>18_0_0</v>
      </c>
      <c r="C30" s="6">
        <v>0</v>
      </c>
      <c r="D30" s="1">
        <v>169</v>
      </c>
      <c r="E30" s="1">
        <v>79.09372019864</v>
      </c>
      <c r="F30" s="1">
        <v>64.671232876712324</v>
      </c>
      <c r="G30" s="6">
        <v>1</v>
      </c>
      <c r="H30" s="6">
        <v>0</v>
      </c>
      <c r="I30" s="6">
        <v>0</v>
      </c>
      <c r="J30" s="7">
        <v>0</v>
      </c>
      <c r="K30" s="1">
        <v>102</v>
      </c>
      <c r="L30" s="1"/>
      <c r="M30" s="1"/>
      <c r="N30" s="1">
        <v>73.5</v>
      </c>
      <c r="O30" s="1"/>
      <c r="P30" s="1"/>
      <c r="Q30" s="1">
        <v>61</v>
      </c>
      <c r="R30" s="1"/>
      <c r="S30" s="1"/>
      <c r="T30" s="1">
        <v>157</v>
      </c>
      <c r="U30" s="1"/>
      <c r="V30" s="1"/>
      <c r="W30" s="1">
        <v>237.5</v>
      </c>
      <c r="X30" s="1">
        <v>1002</v>
      </c>
      <c r="Y30" s="1"/>
      <c r="Z30" s="1"/>
      <c r="AA30" s="1">
        <v>377.5</v>
      </c>
      <c r="AB30" s="1"/>
      <c r="AC30" s="1"/>
      <c r="AD30" s="8">
        <v>0.97901752856250002</v>
      </c>
      <c r="AE30" s="8"/>
      <c r="AF30" s="8"/>
      <c r="AG30" s="8">
        <v>1.6623625471250001</v>
      </c>
      <c r="AH30" s="8"/>
      <c r="AI30" s="8"/>
    </row>
    <row r="31" spans="1:35" x14ac:dyDescent="0.3">
      <c r="A31" s="5" t="s">
        <v>9</v>
      </c>
      <c r="B31" s="5" t="str">
        <f t="shared" si="1"/>
        <v>18_0_1</v>
      </c>
      <c r="C31" s="6">
        <v>0</v>
      </c>
      <c r="D31" s="1">
        <v>169</v>
      </c>
      <c r="E31" s="1">
        <v>79.09372019864</v>
      </c>
      <c r="F31" s="1">
        <v>64.671232876712324</v>
      </c>
      <c r="G31" s="6">
        <v>1</v>
      </c>
      <c r="H31" s="6">
        <v>0</v>
      </c>
      <c r="I31" s="6">
        <v>1</v>
      </c>
      <c r="J31" s="7">
        <v>1</v>
      </c>
      <c r="K31" s="1">
        <v>121.5</v>
      </c>
      <c r="L31" s="1"/>
      <c r="M31" s="1"/>
      <c r="N31" s="1">
        <v>84</v>
      </c>
      <c r="O31" s="1"/>
      <c r="P31" s="1"/>
      <c r="Q31" s="1">
        <v>70.5</v>
      </c>
      <c r="R31" s="1"/>
      <c r="S31" s="1"/>
      <c r="T31" s="1">
        <v>175</v>
      </c>
      <c r="U31" s="1"/>
      <c r="V31" s="1"/>
      <c r="W31" s="1">
        <v>249</v>
      </c>
      <c r="X31" s="1">
        <v>995</v>
      </c>
      <c r="Y31" s="1"/>
      <c r="Z31" s="1"/>
      <c r="AA31" s="1">
        <v>379</v>
      </c>
      <c r="AB31" s="1"/>
      <c r="AC31" s="1"/>
      <c r="AD31" s="8">
        <v>0.79873682962500003</v>
      </c>
      <c r="AE31" s="8"/>
      <c r="AF31" s="8"/>
      <c r="AG31" s="8">
        <v>1.9468444140250001</v>
      </c>
      <c r="AH31" s="8"/>
      <c r="AI31" s="8"/>
    </row>
    <row r="32" spans="1:35" x14ac:dyDescent="0.3">
      <c r="A32" s="5" t="s">
        <v>9</v>
      </c>
      <c r="B32" s="5" t="str">
        <f t="shared" si="1"/>
        <v>18_1_0</v>
      </c>
      <c r="C32" s="6">
        <v>0</v>
      </c>
      <c r="D32" s="1">
        <v>169</v>
      </c>
      <c r="E32" s="1">
        <v>79.09372019864</v>
      </c>
      <c r="F32" s="1">
        <v>64.671232876712324</v>
      </c>
      <c r="G32" s="6">
        <v>1</v>
      </c>
      <c r="H32" s="6">
        <v>1</v>
      </c>
      <c r="I32" s="6">
        <v>0</v>
      </c>
      <c r="J32" s="7">
        <v>0</v>
      </c>
      <c r="K32" s="1">
        <v>103</v>
      </c>
      <c r="L32" s="1">
        <f>IF(OR(ISBLANK(K30), ISBLANK(K32)), "", K32 - K30)</f>
        <v>1</v>
      </c>
      <c r="M32" s="5">
        <f>IF(OR(ISBLANK(L32), ISBLANK(K30)), "", L32 / K30 * 100)</f>
        <v>0.98039215686274506</v>
      </c>
      <c r="N32" s="1">
        <v>72</v>
      </c>
      <c r="O32" s="1">
        <f>IF(OR(ISBLANK(N30), ISBLANK(N32)), "", N32 - N30)</f>
        <v>-1.5</v>
      </c>
      <c r="P32" s="5">
        <f>IF(OR(ISBLANK(O32), ISBLANK(N30)), "", O32 / N30 * 100)</f>
        <v>-2.0408163265306123</v>
      </c>
      <c r="Q32" s="1">
        <v>57</v>
      </c>
      <c r="R32" s="1">
        <f>IF(OR(ISBLANK(Q30), ISBLANK(Q32)), "", Q32 - Q30)</f>
        <v>-4</v>
      </c>
      <c r="S32" s="5">
        <f>IF(OR(ISBLANK(R32), ISBLANK(Q30)), "", R32 / Q30 * 100)</f>
        <v>-6.557377049180328</v>
      </c>
      <c r="T32" s="1">
        <v>160</v>
      </c>
      <c r="U32" s="1">
        <f>IF(OR(ISBLANK(T30), ISBLANK(T32)), "", T32 - T30)</f>
        <v>3</v>
      </c>
      <c r="V32" s="5">
        <f>IF(OR(ISBLANK(U32), ISBLANK(T30)), "", U32 / T30 * 100)</f>
        <v>1.910828025477707</v>
      </c>
      <c r="W32" s="1">
        <v>249</v>
      </c>
      <c r="X32" s="1">
        <v>975</v>
      </c>
      <c r="Y32" s="1">
        <f>IF(OR(ISBLANK(X30), ISBLANK(X32)), "", X32 - X30)</f>
        <v>-27</v>
      </c>
      <c r="Z32" s="5">
        <f>IF(OR(ISBLANK(Y32), ISBLANK(X30)), "", Y32 / X30 * 100)</f>
        <v>-2.6946107784431139</v>
      </c>
      <c r="AA32" s="1">
        <v>355</v>
      </c>
      <c r="AB32" s="1">
        <f>IF(OR(ISBLANK(AA30), ISBLANK(AA32)), "", AA32 - AA30)</f>
        <v>-22.5</v>
      </c>
      <c r="AC32" s="5">
        <f>IF(OR(ISBLANK(AB32), ISBLANK(AA30)), "", AB32 / AA30 * 100)</f>
        <v>-5.9602649006622519</v>
      </c>
      <c r="AD32" s="8">
        <v>0.82390330096666675</v>
      </c>
      <c r="AE32" s="8">
        <f>IF(OR(ISBLANK(AD30), ISBLANK(AD32)), "", AD32 - AD30)</f>
        <v>-0.15511422759583327</v>
      </c>
      <c r="AF32" s="5">
        <f>IF(OR(ISBLANK(AE32), ISBLANK(AD30)), "", AE32 / AD30 * 100)</f>
        <v>-15.843866230218456</v>
      </c>
      <c r="AG32" s="8">
        <v>1.498014791408333</v>
      </c>
      <c r="AH32" s="8">
        <f>IF(OR(ISBLANK(AG30), ISBLANK(AG32)), "", AG32 - AG30)</f>
        <v>-0.16434775571666704</v>
      </c>
      <c r="AI32" s="5">
        <f>IF(OR(ISBLANK(AH32), ISBLANK(AG30)), "", AH32 / AG30 * 100)</f>
        <v>-9.8863966828957341</v>
      </c>
    </row>
    <row r="33" spans="1:35" x14ac:dyDescent="0.3">
      <c r="A33" s="5" t="s">
        <v>9</v>
      </c>
      <c r="B33" s="5" t="str">
        <f t="shared" si="1"/>
        <v>18_1_1</v>
      </c>
      <c r="C33" s="6">
        <v>0</v>
      </c>
      <c r="D33" s="1">
        <v>169</v>
      </c>
      <c r="E33" s="1">
        <v>79.09372019864</v>
      </c>
      <c r="F33" s="1">
        <v>64.671232876712324</v>
      </c>
      <c r="G33" s="6">
        <v>1</v>
      </c>
      <c r="H33" s="6">
        <v>1</v>
      </c>
      <c r="I33" s="6">
        <v>1</v>
      </c>
      <c r="J33" s="7">
        <v>1</v>
      </c>
      <c r="K33" s="1">
        <v>110</v>
      </c>
      <c r="L33" s="1">
        <f>IF(OR(ISBLANK(K31), ISBLANK(K33)), "", K33 - K31)</f>
        <v>-11.5</v>
      </c>
      <c r="M33" s="5">
        <f>IF(OR(ISBLANK(L33), ISBLANK(K31)), "", L33 / K31 * 100)</f>
        <v>-9.4650205761316872</v>
      </c>
      <c r="N33" s="1">
        <v>88</v>
      </c>
      <c r="O33" s="1">
        <f>IF(OR(ISBLANK(N31), ISBLANK(N33)), "", N33 - N31)</f>
        <v>4</v>
      </c>
      <c r="P33" s="5">
        <f>IF(OR(ISBLANK(O33), ISBLANK(N31)), "", O33 / N31 * 100)</f>
        <v>4.7619047619047619</v>
      </c>
      <c r="Q33" s="1">
        <v>69</v>
      </c>
      <c r="R33" s="1">
        <f>IF(OR(ISBLANK(Q31), ISBLANK(Q33)), "", Q33 - Q31)</f>
        <v>-1.5</v>
      </c>
      <c r="S33" s="5">
        <f>IF(OR(ISBLANK(R33), ISBLANK(Q31)), "", R33 / Q31 * 100)</f>
        <v>-2.1276595744680851</v>
      </c>
      <c r="T33" s="1">
        <v>194</v>
      </c>
      <c r="U33" s="1">
        <f>IF(OR(ISBLANK(T31), ISBLANK(T33)), "", T33 - T31)</f>
        <v>19</v>
      </c>
      <c r="V33" s="5">
        <f>IF(OR(ISBLANK(U33), ISBLANK(T31)), "", U33 / T31 * 100)</f>
        <v>10.857142857142858</v>
      </c>
      <c r="W33" s="1">
        <v>249</v>
      </c>
      <c r="X33" s="1">
        <v>989</v>
      </c>
      <c r="Y33" s="1">
        <f>IF(OR(ISBLANK(X31), ISBLANK(X33)), "", X33 - X31)</f>
        <v>-6</v>
      </c>
      <c r="Z33" s="5">
        <f>IF(OR(ISBLANK(Y33), ISBLANK(X31)), "", Y33 / X31 * 100)</f>
        <v>-0.60301507537688437</v>
      </c>
      <c r="AA33" s="1">
        <v>289</v>
      </c>
      <c r="AB33" s="1">
        <f>IF(OR(ISBLANK(AA31), ISBLANK(AA33)), "", AA33 - AA31)</f>
        <v>-90</v>
      </c>
      <c r="AC33" s="5">
        <f>IF(OR(ISBLANK(AB33), ISBLANK(AA31)), "", AB33 / AA31 * 100)</f>
        <v>-23.746701846965699</v>
      </c>
      <c r="AD33" s="8">
        <v>0.73530759084999997</v>
      </c>
      <c r="AE33" s="8">
        <f>IF(OR(ISBLANK(AD31), ISBLANK(AD33)), "", AD33 - AD31)</f>
        <v>-6.3429238775000063E-2</v>
      </c>
      <c r="AF33" s="5">
        <f>IF(OR(ISBLANK(AE33), ISBLANK(AD31)), "", AE33 / AD31 * 100)</f>
        <v>-7.9411936976512694</v>
      </c>
      <c r="AG33" s="8">
        <v>2.0275648806</v>
      </c>
      <c r="AH33" s="8">
        <f>IF(OR(ISBLANK(AG31), ISBLANK(AG33)), "", AG33 - AG31)</f>
        <v>8.0720466574999872E-2</v>
      </c>
      <c r="AI33" s="5">
        <f>IF(OR(ISBLANK(AH33), ISBLANK(AG31)), "", AH33 / AG31 * 100)</f>
        <v>4.1462207248556897</v>
      </c>
    </row>
    <row r="34" spans="1:35" x14ac:dyDescent="0.3">
      <c r="A34" s="5" t="s">
        <v>10</v>
      </c>
      <c r="B34" s="5" t="str">
        <f t="shared" si="1"/>
        <v>19_0_0</v>
      </c>
      <c r="C34" s="6">
        <v>1</v>
      </c>
      <c r="D34" s="1">
        <v>183</v>
      </c>
      <c r="E34" s="1">
        <v>125.5</v>
      </c>
      <c r="F34" s="1">
        <v>58.726027397260268</v>
      </c>
      <c r="G34" s="6">
        <v>0</v>
      </c>
      <c r="H34" s="6">
        <v>0</v>
      </c>
      <c r="I34" s="6">
        <v>0</v>
      </c>
      <c r="J34" s="7">
        <v>1</v>
      </c>
      <c r="K34" s="1">
        <v>195.5</v>
      </c>
      <c r="L34" s="1"/>
      <c r="M34" s="1"/>
      <c r="N34" s="1">
        <v>134.5</v>
      </c>
      <c r="O34" s="1"/>
      <c r="P34" s="1"/>
      <c r="Q34" s="1">
        <v>105.5</v>
      </c>
      <c r="R34" s="1"/>
      <c r="S34" s="1"/>
      <c r="T34" s="1">
        <v>247.5</v>
      </c>
      <c r="U34" s="1"/>
      <c r="V34" s="1"/>
      <c r="W34" s="1">
        <v>449</v>
      </c>
      <c r="X34" s="1">
        <v>1928.5</v>
      </c>
      <c r="Y34" s="1"/>
      <c r="Z34" s="1"/>
      <c r="AA34" s="1">
        <v>842</v>
      </c>
      <c r="AB34" s="1"/>
      <c r="AC34" s="1"/>
      <c r="AE34" s="8"/>
      <c r="AF34" s="8"/>
      <c r="AG34" s="8">
        <v>2.646013214016667</v>
      </c>
      <c r="AH34" s="8"/>
    </row>
    <row r="35" spans="1:35" x14ac:dyDescent="0.3">
      <c r="A35" s="5" t="s">
        <v>10</v>
      </c>
      <c r="B35" s="5" t="str">
        <f t="shared" si="1"/>
        <v>19_0_1</v>
      </c>
      <c r="C35" s="6">
        <v>1</v>
      </c>
      <c r="D35" s="1">
        <v>183</v>
      </c>
      <c r="E35" s="1">
        <v>125.5</v>
      </c>
      <c r="F35" s="1">
        <v>58.726027397260268</v>
      </c>
      <c r="G35" s="6">
        <v>0</v>
      </c>
      <c r="H35" s="6">
        <v>0</v>
      </c>
      <c r="I35" s="6">
        <v>1</v>
      </c>
      <c r="J35" s="7">
        <v>0</v>
      </c>
      <c r="K35" s="1">
        <v>207.5</v>
      </c>
      <c r="L35" s="1"/>
      <c r="M35" s="1"/>
      <c r="N35" s="1">
        <v>152</v>
      </c>
      <c r="O35" s="1"/>
      <c r="P35" s="1"/>
      <c r="Q35" s="1">
        <v>127.5</v>
      </c>
      <c r="R35" s="1"/>
      <c r="S35" s="1"/>
      <c r="T35" s="1">
        <v>316</v>
      </c>
      <c r="U35" s="1"/>
      <c r="V35" s="1"/>
      <c r="W35" s="1">
        <v>471</v>
      </c>
      <c r="X35" s="1">
        <v>2072</v>
      </c>
      <c r="Y35" s="1"/>
      <c r="Z35" s="1"/>
      <c r="AA35" s="1">
        <v>975</v>
      </c>
      <c r="AB35" s="1"/>
      <c r="AC35" s="1"/>
      <c r="AE35" s="8"/>
      <c r="AF35" s="8"/>
      <c r="AG35" s="8">
        <v>2.4540256926500001</v>
      </c>
      <c r="AH35" s="8"/>
    </row>
    <row r="36" spans="1:35" x14ac:dyDescent="0.3">
      <c r="A36" s="5" t="s">
        <v>10</v>
      </c>
      <c r="B36" s="5" t="str">
        <f t="shared" si="1"/>
        <v>19_1_0</v>
      </c>
      <c r="C36" s="6">
        <v>1</v>
      </c>
      <c r="D36" s="1">
        <v>183</v>
      </c>
      <c r="E36" s="1">
        <v>125.5</v>
      </c>
      <c r="F36" s="1">
        <v>58.726027397260268</v>
      </c>
      <c r="G36" s="6">
        <v>0</v>
      </c>
      <c r="H36" s="6">
        <v>1</v>
      </c>
      <c r="I36" s="6">
        <v>0</v>
      </c>
      <c r="J36" s="7">
        <v>1</v>
      </c>
      <c r="K36" s="1">
        <v>204.5</v>
      </c>
      <c r="L36" s="1">
        <f>IF(OR(ISBLANK(K34), ISBLANK(K36)), "", K36 - K34)</f>
        <v>9</v>
      </c>
      <c r="M36" s="5">
        <f>IF(OR(ISBLANK(L36), ISBLANK(K34)), "", L36 / K34 * 100)</f>
        <v>4.6035805626598467</v>
      </c>
      <c r="N36" s="1">
        <v>137.5</v>
      </c>
      <c r="O36" s="1">
        <f>IF(OR(ISBLANK(N34), ISBLANK(N36)), "", N36 - N34)</f>
        <v>3</v>
      </c>
      <c r="P36" s="5">
        <f>IF(OR(ISBLANK(O36), ISBLANK(N34)), "", O36 / N34 * 100)</f>
        <v>2.2304832713754648</v>
      </c>
      <c r="Q36" s="1">
        <v>122.5</v>
      </c>
      <c r="R36" s="1">
        <f>IF(OR(ISBLANK(Q34), ISBLANK(Q36)), "", Q36 - Q34)</f>
        <v>17</v>
      </c>
      <c r="S36" s="5">
        <f>IF(OR(ISBLANK(R36), ISBLANK(Q34)), "", R36 / Q34 * 100)</f>
        <v>16.113744075829384</v>
      </c>
      <c r="T36" s="1">
        <v>336</v>
      </c>
      <c r="U36" s="1">
        <f>IF(OR(ISBLANK(T34), ISBLANK(T36)), "", T36 - T34)</f>
        <v>88.5</v>
      </c>
      <c r="V36" s="5">
        <f>IF(OR(ISBLANK(U36), ISBLANK(T34)), "", U36 / T34 * 100)</f>
        <v>35.757575757575758</v>
      </c>
      <c r="W36" s="1">
        <v>514.5</v>
      </c>
      <c r="X36" s="1">
        <v>2292</v>
      </c>
      <c r="Y36" s="1">
        <f>IF(OR(ISBLANK(X34), ISBLANK(X36)), "", X36 - X34)</f>
        <v>363.5</v>
      </c>
      <c r="Z36" s="5">
        <f>IF(OR(ISBLANK(Y36), ISBLANK(X34)), "", Y36 / X34 * 100)</f>
        <v>18.848846253564947</v>
      </c>
      <c r="AA36" s="1">
        <v>802.5</v>
      </c>
      <c r="AB36" s="1">
        <f>IF(OR(ISBLANK(AA34), ISBLANK(AA36)), "", AA36 - AA34)</f>
        <v>-39.5</v>
      </c>
      <c r="AC36" s="5">
        <f>IF(OR(ISBLANK(AB36), ISBLANK(AA34)), "", AB36 / AA34 * 100)</f>
        <v>-4.6912114014251776</v>
      </c>
      <c r="AE36" s="8"/>
      <c r="AF36" s="5" t="str">
        <f>IF(OR(ISBLANK(AE36), ISBLANK(AD34)), "", AE36 / AD34 * 100)</f>
        <v/>
      </c>
      <c r="AG36" s="8">
        <v>2.911990597775</v>
      </c>
      <c r="AH36" s="8">
        <f>IF(OR(ISBLANK(AG34), ISBLANK(AG36)), "", AG36 - AG34)</f>
        <v>0.26597738375833302</v>
      </c>
      <c r="AI36" s="5">
        <f>IF(OR(ISBLANK(AH36), ISBLANK(AG34)), "", AH36 / AG34 * 100)</f>
        <v>10.052005120359073</v>
      </c>
    </row>
    <row r="37" spans="1:35" x14ac:dyDescent="0.3">
      <c r="A37" s="5" t="s">
        <v>10</v>
      </c>
      <c r="B37" s="5" t="str">
        <f t="shared" si="1"/>
        <v>19_1_1</v>
      </c>
      <c r="C37" s="6">
        <v>1</v>
      </c>
      <c r="D37" s="1">
        <v>183</v>
      </c>
      <c r="E37" s="1">
        <v>125.5</v>
      </c>
      <c r="F37" s="1">
        <v>58.726027397260268</v>
      </c>
      <c r="G37" s="6">
        <v>0</v>
      </c>
      <c r="H37" s="6">
        <v>1</v>
      </c>
      <c r="I37" s="6">
        <v>1</v>
      </c>
      <c r="J37" s="7">
        <v>0</v>
      </c>
      <c r="K37" s="1">
        <v>249</v>
      </c>
      <c r="L37" s="1">
        <f>IF(OR(ISBLANK(K35), ISBLANK(K37)), "", K37 - K35)</f>
        <v>41.5</v>
      </c>
      <c r="M37" s="5">
        <f>IF(OR(ISBLANK(L37), ISBLANK(K35)), "", L37 / K35 * 100)</f>
        <v>20</v>
      </c>
      <c r="N37" s="1">
        <v>172</v>
      </c>
      <c r="O37" s="1">
        <f>IF(OR(ISBLANK(N35), ISBLANK(N37)), "", N37 - N35)</f>
        <v>20</v>
      </c>
      <c r="P37" s="5">
        <f>IF(OR(ISBLANK(O37), ISBLANK(N35)), "", O37 / N35 * 100)</f>
        <v>13.157894736842104</v>
      </c>
      <c r="Q37" s="1">
        <v>140.5</v>
      </c>
      <c r="R37" s="1">
        <f>IF(OR(ISBLANK(Q35), ISBLANK(Q37)), "", Q37 - Q35)</f>
        <v>13</v>
      </c>
      <c r="S37" s="5">
        <f>IF(OR(ISBLANK(R37), ISBLANK(Q35)), "", R37 / Q35 * 100)</f>
        <v>10.196078431372548</v>
      </c>
      <c r="T37" s="1">
        <v>360.5</v>
      </c>
      <c r="U37" s="1">
        <f>IF(OR(ISBLANK(T35), ISBLANK(T37)), "", T37 - T35)</f>
        <v>44.5</v>
      </c>
      <c r="V37" s="5">
        <f>IF(OR(ISBLANK(U37), ISBLANK(T35)), "", U37 / T35 * 100)</f>
        <v>14.082278481012658</v>
      </c>
      <c r="W37" s="1">
        <v>514.5</v>
      </c>
      <c r="X37" s="1">
        <v>2395.5</v>
      </c>
      <c r="Y37" s="1">
        <f>IF(OR(ISBLANK(X35), ISBLANK(X37)), "", X37 - X35)</f>
        <v>323.5</v>
      </c>
      <c r="Z37" s="5">
        <f>IF(OR(ISBLANK(Y37), ISBLANK(X35)), "", Y37 / X35 * 100)</f>
        <v>15.612934362934364</v>
      </c>
      <c r="AA37" s="1">
        <v>994.5</v>
      </c>
      <c r="AB37" s="1">
        <f>IF(OR(ISBLANK(AA35), ISBLANK(AA37)), "", AA37 - AA35)</f>
        <v>19.5</v>
      </c>
      <c r="AC37" s="5">
        <f>IF(OR(ISBLANK(AB37), ISBLANK(AA35)), "", AB37 / AA35 * 100)</f>
        <v>2</v>
      </c>
      <c r="AE37" s="8"/>
      <c r="AF37" s="5" t="str">
        <f>IF(OR(ISBLANK(AE37), ISBLANK(AD35)), "", AE37 / AD35 * 100)</f>
        <v/>
      </c>
      <c r="AG37" s="8">
        <v>2.6795789055000001</v>
      </c>
      <c r="AH37" s="8">
        <f>IF(OR(ISBLANK(AG35), ISBLANK(AG37)), "", AG37 - AG35)</f>
        <v>0.22555321284999996</v>
      </c>
      <c r="AI37" s="5">
        <f>IF(OR(ISBLANK(AH37), ISBLANK(AG35)), "", AH37 / AG35 * 100)</f>
        <v>9.1911512387808152</v>
      </c>
    </row>
    <row r="38" spans="1:35" x14ac:dyDescent="0.3">
      <c r="A38" s="5" t="s">
        <v>11</v>
      </c>
      <c r="B38" s="5" t="str">
        <f t="shared" si="1"/>
        <v>26_0_0</v>
      </c>
      <c r="C38" s="6">
        <v>1</v>
      </c>
      <c r="D38" s="1">
        <v>190</v>
      </c>
      <c r="E38" s="1">
        <v>101.03431019827001</v>
      </c>
      <c r="F38" s="1">
        <v>61.556164383561637</v>
      </c>
      <c r="G38" s="6">
        <v>0</v>
      </c>
      <c r="H38" s="6">
        <v>0</v>
      </c>
      <c r="I38" s="6">
        <v>0</v>
      </c>
      <c r="J38" s="7">
        <v>1</v>
      </c>
      <c r="K38" s="1">
        <v>167</v>
      </c>
      <c r="L38" s="1"/>
      <c r="M38" s="1"/>
      <c r="N38" s="1">
        <v>110</v>
      </c>
      <c r="O38" s="1"/>
      <c r="P38" s="1"/>
      <c r="Q38" s="1">
        <v>102</v>
      </c>
      <c r="R38" s="1"/>
      <c r="S38" s="1"/>
      <c r="T38" s="1">
        <v>163</v>
      </c>
      <c r="U38" s="1"/>
      <c r="V38" s="1"/>
      <c r="W38" s="1">
        <v>357</v>
      </c>
      <c r="X38" s="1">
        <v>1567</v>
      </c>
      <c r="Y38" s="1"/>
      <c r="Z38" s="1"/>
      <c r="AA38" s="1">
        <v>704</v>
      </c>
      <c r="AB38" s="1"/>
      <c r="AC38" s="1"/>
      <c r="AD38" s="8">
        <v>2.6770993733749999</v>
      </c>
      <c r="AE38" s="8"/>
      <c r="AF38" s="8"/>
      <c r="AG38" s="8">
        <v>2.120146555566667</v>
      </c>
      <c r="AH38" s="8"/>
      <c r="AI38" s="8"/>
    </row>
    <row r="39" spans="1:35" x14ac:dyDescent="0.3">
      <c r="A39" s="5" t="s">
        <v>11</v>
      </c>
      <c r="B39" s="5" t="str">
        <f t="shared" si="1"/>
        <v>26_0_1</v>
      </c>
      <c r="C39" s="6">
        <v>1</v>
      </c>
      <c r="D39" s="1">
        <v>190</v>
      </c>
      <c r="E39" s="1">
        <v>101.03431019827001</v>
      </c>
      <c r="F39" s="1">
        <v>61.556164383561637</v>
      </c>
      <c r="G39" s="6">
        <v>0</v>
      </c>
      <c r="H39" s="6">
        <v>0</v>
      </c>
      <c r="I39" s="6">
        <v>1</v>
      </c>
      <c r="J39" s="7">
        <v>0</v>
      </c>
      <c r="K39" s="1">
        <v>180</v>
      </c>
      <c r="L39" s="1"/>
      <c r="M39" s="1"/>
      <c r="N39" s="1">
        <v>132</v>
      </c>
      <c r="O39" s="1"/>
      <c r="P39" s="1"/>
      <c r="Q39" s="1">
        <v>123</v>
      </c>
      <c r="R39" s="1"/>
      <c r="S39" s="1"/>
      <c r="T39" s="1">
        <v>201</v>
      </c>
      <c r="U39" s="1"/>
      <c r="V39" s="1"/>
      <c r="W39" s="1">
        <v>357</v>
      </c>
      <c r="X39" s="1">
        <v>1640</v>
      </c>
      <c r="Y39" s="1"/>
      <c r="Z39" s="1"/>
      <c r="AA39" s="1">
        <v>732.5</v>
      </c>
      <c r="AB39" s="1"/>
      <c r="AC39" s="1"/>
      <c r="AD39" s="8">
        <v>2.44908534185</v>
      </c>
      <c r="AE39" s="8"/>
      <c r="AF39" s="8"/>
      <c r="AG39" s="8">
        <v>2.2556755982833341</v>
      </c>
      <c r="AH39" s="8"/>
      <c r="AI39" s="8"/>
    </row>
    <row r="40" spans="1:35" x14ac:dyDescent="0.3">
      <c r="A40" s="5" t="s">
        <v>11</v>
      </c>
      <c r="B40" s="5" t="str">
        <f t="shared" si="1"/>
        <v>26_1_0</v>
      </c>
      <c r="C40" s="6">
        <v>1</v>
      </c>
      <c r="D40" s="1">
        <v>190</v>
      </c>
      <c r="E40" s="1">
        <v>101.03431019827001</v>
      </c>
      <c r="F40" s="1">
        <v>61.556164383561637</v>
      </c>
      <c r="G40" s="6">
        <v>0</v>
      </c>
      <c r="H40" s="6">
        <v>1</v>
      </c>
      <c r="I40" s="6">
        <v>0</v>
      </c>
      <c r="J40" s="7">
        <v>1</v>
      </c>
      <c r="K40" s="1">
        <v>181.5</v>
      </c>
      <c r="L40" s="1">
        <f>IF(OR(ISBLANK(K38), ISBLANK(K40)), "", K40 - K38)</f>
        <v>14.5</v>
      </c>
      <c r="M40" s="5">
        <f>IF(OR(ISBLANK(L40), ISBLANK(K38)), "", L40 / K38 * 100)</f>
        <v>8.682634730538922</v>
      </c>
      <c r="N40" s="1">
        <v>120.5</v>
      </c>
      <c r="O40" s="1">
        <f>IF(OR(ISBLANK(N38), ISBLANK(N40)), "", N40 - N38)</f>
        <v>10.5</v>
      </c>
      <c r="P40" s="5">
        <f>IF(OR(ISBLANK(O40), ISBLANK(N38)), "", O40 / N38 * 100)</f>
        <v>9.5454545454545467</v>
      </c>
      <c r="Q40" s="1">
        <v>105.5</v>
      </c>
      <c r="R40" s="1">
        <f>IF(OR(ISBLANK(Q38), ISBLANK(Q40)), "", Q40 - Q38)</f>
        <v>3.5</v>
      </c>
      <c r="S40" s="5">
        <f>IF(OR(ISBLANK(R40), ISBLANK(Q38)), "", R40 / Q38 * 100)</f>
        <v>3.4313725490196081</v>
      </c>
      <c r="T40" s="1">
        <v>216</v>
      </c>
      <c r="U40" s="1">
        <f>IF(OR(ISBLANK(T38), ISBLANK(T40)), "", T40 - T38)</f>
        <v>53</v>
      </c>
      <c r="V40" s="5">
        <f>IF(OR(ISBLANK(U40), ISBLANK(T38)), "", U40 / T38 * 100)</f>
        <v>32.515337423312886</v>
      </c>
      <c r="W40" s="1">
        <v>399.5</v>
      </c>
      <c r="X40" s="1">
        <v>1602</v>
      </c>
      <c r="Y40" s="1">
        <f>IF(OR(ISBLANK(X38), ISBLANK(X40)), "", X40 - X38)</f>
        <v>35</v>
      </c>
      <c r="Z40" s="5">
        <f>IF(OR(ISBLANK(Y40), ISBLANK(X38)), "", Y40 / X38 * 100)</f>
        <v>2.2335673261008293</v>
      </c>
      <c r="AA40" s="1">
        <v>692</v>
      </c>
      <c r="AB40" s="1">
        <f>IF(OR(ISBLANK(AA38), ISBLANK(AA40)), "", AA40 - AA38)</f>
        <v>-12</v>
      </c>
      <c r="AC40" s="5">
        <f>IF(OR(ISBLANK(AB40), ISBLANK(AA38)), "", AB40 / AA38 * 100)</f>
        <v>-1.7045454545454544</v>
      </c>
      <c r="AD40" s="8">
        <v>2.354838169833334</v>
      </c>
      <c r="AE40" s="8">
        <f>IF(OR(ISBLANK(AD38), ISBLANK(AD40)), "", AD40 - AD38)</f>
        <v>-0.32226120354166587</v>
      </c>
      <c r="AF40" s="5">
        <f>IF(OR(ISBLANK(AE40), ISBLANK(AD38)), "", AE40 / AD38 * 100)</f>
        <v>-12.037700458440341</v>
      </c>
      <c r="AG40" s="8">
        <v>2.3018136092583341</v>
      </c>
      <c r="AH40" s="8">
        <f>IF(OR(ISBLANK(AG38), ISBLANK(AG40)), "", AG40 - AG38)</f>
        <v>0.18166705369166714</v>
      </c>
      <c r="AI40" s="5">
        <f>IF(OR(ISBLANK(AH40), ISBLANK(AG38)), "", AH40 / AG38 * 100)</f>
        <v>8.568608298076434</v>
      </c>
    </row>
    <row r="41" spans="1:35" x14ac:dyDescent="0.3">
      <c r="A41" s="5" t="s">
        <v>11</v>
      </c>
      <c r="B41" s="5" t="str">
        <f t="shared" si="1"/>
        <v>26_1_1</v>
      </c>
      <c r="C41" s="6">
        <v>1</v>
      </c>
      <c r="D41" s="1">
        <v>190</v>
      </c>
      <c r="E41" s="1">
        <v>101.03431019827001</v>
      </c>
      <c r="F41" s="1">
        <v>61.556164383561637</v>
      </c>
      <c r="G41" s="6">
        <v>0</v>
      </c>
      <c r="H41" s="6">
        <v>1</v>
      </c>
      <c r="I41" s="6">
        <v>1</v>
      </c>
      <c r="J41" s="7">
        <v>0</v>
      </c>
      <c r="K41" s="1">
        <v>205.5</v>
      </c>
      <c r="L41" s="1">
        <f>IF(OR(ISBLANK(K39), ISBLANK(K41)), "", K41 - K39)</f>
        <v>25.5</v>
      </c>
      <c r="M41" s="5">
        <f>IF(OR(ISBLANK(L41), ISBLANK(K39)), "", L41 / K39 * 100)</f>
        <v>14.166666666666666</v>
      </c>
      <c r="N41" s="1">
        <v>148</v>
      </c>
      <c r="O41" s="1">
        <f>IF(OR(ISBLANK(N39), ISBLANK(N41)), "", N41 - N39)</f>
        <v>16</v>
      </c>
      <c r="P41" s="5">
        <f>IF(OR(ISBLANK(O41), ISBLANK(N39)), "", O41 / N39 * 100)</f>
        <v>12.121212121212121</v>
      </c>
      <c r="Q41" s="1">
        <v>134</v>
      </c>
      <c r="R41" s="1">
        <f>IF(OR(ISBLANK(Q39), ISBLANK(Q41)), "", Q41 - Q39)</f>
        <v>11</v>
      </c>
      <c r="S41" s="5">
        <f>IF(OR(ISBLANK(R41), ISBLANK(Q39)), "", R41 / Q39 * 100)</f>
        <v>8.9430894308943092</v>
      </c>
      <c r="T41" s="1">
        <v>245.5</v>
      </c>
      <c r="U41" s="1">
        <f>IF(OR(ISBLANK(T39), ISBLANK(T41)), "", T41 - T39)</f>
        <v>44.5</v>
      </c>
      <c r="V41" s="5">
        <f>IF(OR(ISBLANK(U41), ISBLANK(T39)), "", U41 / T39 * 100)</f>
        <v>22.139303482587064</v>
      </c>
      <c r="W41" s="1">
        <v>383</v>
      </c>
      <c r="X41" s="1">
        <v>1582.5</v>
      </c>
      <c r="Y41" s="1">
        <f>IF(OR(ISBLANK(X39), ISBLANK(X41)), "", X41 - X39)</f>
        <v>-57.5</v>
      </c>
      <c r="Z41" s="5">
        <f>IF(OR(ISBLANK(Y41), ISBLANK(X39)), "", Y41 / X39 * 100)</f>
        <v>-3.50609756097561</v>
      </c>
      <c r="AA41" s="1">
        <v>705.5</v>
      </c>
      <c r="AB41" s="1">
        <f>IF(OR(ISBLANK(AA39), ISBLANK(AA41)), "", AA41 - AA39)</f>
        <v>-27</v>
      </c>
      <c r="AC41" s="5">
        <f>IF(OR(ISBLANK(AB41), ISBLANK(AA39)), "", AB41 / AA39 * 100)</f>
        <v>-3.6860068259385668</v>
      </c>
      <c r="AD41" s="8">
        <v>2.4923726706083329</v>
      </c>
      <c r="AE41" s="8">
        <f>IF(OR(ISBLANK(AD39), ISBLANK(AD41)), "", AD41 - AD39)</f>
        <v>4.3287328758332855E-2</v>
      </c>
      <c r="AF41" s="5">
        <f>IF(OR(ISBLANK(AE41), ISBLANK(AD39)), "", AE41 / AD39 * 100)</f>
        <v>1.7674896018786463</v>
      </c>
      <c r="AG41" s="8">
        <v>2.5223173095166671</v>
      </c>
      <c r="AH41" s="8">
        <f>IF(OR(ISBLANK(AG39), ISBLANK(AG41)), "", AG41 - AG39)</f>
        <v>0.26664171123333302</v>
      </c>
      <c r="AI41" s="5">
        <f>IF(OR(ISBLANK(AH41), ISBLANK(AG39)), "", AH41 / AG39 * 100)</f>
        <v>11.820924579591976</v>
      </c>
    </row>
    <row r="42" spans="1:35" x14ac:dyDescent="0.3">
      <c r="A42" s="5" t="s">
        <v>12</v>
      </c>
      <c r="B42" s="5" t="str">
        <f t="shared" si="1"/>
        <v>27_0_0</v>
      </c>
      <c r="C42" s="6">
        <v>1</v>
      </c>
      <c r="D42" s="1">
        <v>182</v>
      </c>
      <c r="E42" s="1">
        <v>102.60026083942</v>
      </c>
      <c r="F42" s="1">
        <v>43.115068493150687</v>
      </c>
      <c r="G42" s="6">
        <v>1</v>
      </c>
      <c r="H42" s="6">
        <v>0</v>
      </c>
      <c r="I42" s="6">
        <v>0</v>
      </c>
      <c r="J42" s="7">
        <v>0</v>
      </c>
      <c r="K42" s="1">
        <v>230</v>
      </c>
      <c r="L42" s="1"/>
      <c r="M42" s="1"/>
      <c r="N42" s="1">
        <v>156.5</v>
      </c>
      <c r="O42" s="1"/>
      <c r="P42" s="1"/>
      <c r="Q42" s="1">
        <v>129.5</v>
      </c>
      <c r="R42" s="1"/>
      <c r="S42" s="1"/>
      <c r="T42" s="1">
        <v>322</v>
      </c>
      <c r="U42" s="1"/>
      <c r="V42" s="1"/>
      <c r="W42" s="1">
        <v>332.5</v>
      </c>
      <c r="X42" s="1">
        <v>1665.5</v>
      </c>
      <c r="Y42" s="1"/>
      <c r="Z42" s="1"/>
      <c r="AA42" s="1">
        <v>823</v>
      </c>
      <c r="AB42" s="1"/>
      <c r="AC42" s="1"/>
      <c r="AD42" s="8">
        <v>1.7912046503750001</v>
      </c>
      <c r="AE42" s="8"/>
      <c r="AF42" s="8"/>
      <c r="AG42" s="8">
        <v>2.112265074208334</v>
      </c>
      <c r="AH42" s="8"/>
      <c r="AI42" s="8"/>
    </row>
    <row r="43" spans="1:35" x14ac:dyDescent="0.3">
      <c r="A43" s="5" t="s">
        <v>12</v>
      </c>
      <c r="B43" s="5" t="str">
        <f t="shared" si="1"/>
        <v>27_0_1</v>
      </c>
      <c r="C43" s="6">
        <v>1</v>
      </c>
      <c r="D43" s="1">
        <v>182</v>
      </c>
      <c r="E43" s="1">
        <v>102.60026083942</v>
      </c>
      <c r="F43" s="1">
        <v>43.115068493150687</v>
      </c>
      <c r="G43" s="6">
        <v>1</v>
      </c>
      <c r="H43" s="6">
        <v>0</v>
      </c>
      <c r="I43" s="6">
        <v>1</v>
      </c>
      <c r="J43" s="7">
        <v>1</v>
      </c>
      <c r="K43" s="1">
        <v>223.5</v>
      </c>
      <c r="L43" s="1"/>
      <c r="M43" s="1"/>
      <c r="N43" s="1">
        <v>140.5</v>
      </c>
      <c r="O43" s="1"/>
      <c r="P43" s="1"/>
      <c r="Q43" s="1">
        <v>117</v>
      </c>
      <c r="R43" s="1"/>
      <c r="S43" s="1"/>
      <c r="T43" s="1">
        <v>346</v>
      </c>
      <c r="U43" s="1"/>
      <c r="V43" s="1"/>
      <c r="W43" s="1">
        <v>366</v>
      </c>
      <c r="X43" s="1">
        <v>1763.5</v>
      </c>
      <c r="Y43" s="1"/>
      <c r="Z43" s="1"/>
      <c r="AA43" s="1">
        <v>898</v>
      </c>
      <c r="AB43" s="1"/>
      <c r="AC43" s="1"/>
      <c r="AD43" s="8">
        <v>1.8022050400666669</v>
      </c>
      <c r="AE43" s="8"/>
      <c r="AF43" s="8"/>
      <c r="AG43" s="8">
        <v>2.4793387526833328</v>
      </c>
      <c r="AH43" s="8"/>
      <c r="AI43" s="8"/>
    </row>
    <row r="44" spans="1:35" x14ac:dyDescent="0.3">
      <c r="A44" s="5" t="s">
        <v>12</v>
      </c>
      <c r="B44" s="5" t="str">
        <f t="shared" si="1"/>
        <v>27_1_0</v>
      </c>
      <c r="C44" s="6">
        <v>1</v>
      </c>
      <c r="D44" s="1">
        <v>182</v>
      </c>
      <c r="E44" s="1">
        <v>102.60026083942</v>
      </c>
      <c r="F44" s="1">
        <v>43.115068493150687</v>
      </c>
      <c r="G44" s="6">
        <v>1</v>
      </c>
      <c r="H44" s="6">
        <v>1</v>
      </c>
      <c r="I44" s="6">
        <v>0</v>
      </c>
      <c r="J44" s="7">
        <v>0</v>
      </c>
      <c r="K44" s="1">
        <v>236.5</v>
      </c>
      <c r="L44" s="1">
        <f>IF(OR(ISBLANK(K42), ISBLANK(K44)), "", K44 - K42)</f>
        <v>6.5</v>
      </c>
      <c r="M44" s="5">
        <f>IF(OR(ISBLANK(L44), ISBLANK(K42)), "", L44 / K42 * 100)</f>
        <v>2.8260869565217392</v>
      </c>
      <c r="N44" s="1">
        <v>162</v>
      </c>
      <c r="O44" s="1">
        <f>IF(OR(ISBLANK(N42), ISBLANK(N44)), "", N44 - N42)</f>
        <v>5.5</v>
      </c>
      <c r="P44" s="5">
        <f>IF(OR(ISBLANK(O44), ISBLANK(N42)), "", O44 / N42 * 100)</f>
        <v>3.5143769968051117</v>
      </c>
      <c r="Q44" s="1">
        <v>137</v>
      </c>
      <c r="R44" s="1">
        <f>IF(OR(ISBLANK(Q42), ISBLANK(Q44)), "", Q44 - Q42)</f>
        <v>7.5</v>
      </c>
      <c r="S44" s="5">
        <f>IF(OR(ISBLANK(R44), ISBLANK(Q42)), "", R44 / Q42 * 100)</f>
        <v>5.7915057915057915</v>
      </c>
      <c r="T44" s="1">
        <v>353</v>
      </c>
      <c r="U44" s="1">
        <f>IF(OR(ISBLANK(T42), ISBLANK(T44)), "", T44 - T42)</f>
        <v>31</v>
      </c>
      <c r="V44" s="5">
        <f>IF(OR(ISBLANK(U44), ISBLANK(T42)), "", U44 / T42 * 100)</f>
        <v>9.6273291925465845</v>
      </c>
      <c r="W44" s="1">
        <v>383</v>
      </c>
      <c r="X44" s="1">
        <v>1680.5</v>
      </c>
      <c r="Y44" s="1">
        <f>IF(OR(ISBLANK(X42), ISBLANK(X44)), "", X44 - X42)</f>
        <v>15</v>
      </c>
      <c r="Z44" s="5">
        <f>IF(OR(ISBLANK(Y44), ISBLANK(X42)), "", Y44 / X42 * 100)</f>
        <v>0.90063044130891634</v>
      </c>
      <c r="AA44" s="1">
        <v>892.5</v>
      </c>
      <c r="AB44" s="1">
        <f>IF(OR(ISBLANK(AA42), ISBLANK(AA44)), "", AA44 - AA42)</f>
        <v>69.5</v>
      </c>
      <c r="AC44" s="5">
        <f>IF(OR(ISBLANK(AB44), ISBLANK(AA42)), "", AB44 / AA42 * 100)</f>
        <v>8.4447144592952625</v>
      </c>
      <c r="AD44" s="8">
        <v>1.7478362300000001</v>
      </c>
      <c r="AE44" s="8">
        <f>IF(OR(ISBLANK(AD42), ISBLANK(AD44)), "", AD44 - AD42)</f>
        <v>-4.3368420374999994E-2</v>
      </c>
      <c r="AF44" s="5">
        <f>IF(OR(ISBLANK(AE44), ISBLANK(AD42)), "", AE44 / AD42 * 100)</f>
        <v>-2.4211873481860677</v>
      </c>
      <c r="AG44" s="8">
        <v>2.2012818369499998</v>
      </c>
      <c r="AH44" s="8">
        <f>IF(OR(ISBLANK(AG42), ISBLANK(AG44)), "", AG44 - AG42)</f>
        <v>8.9016762741665811E-2</v>
      </c>
      <c r="AI44" s="5">
        <f>IF(OR(ISBLANK(AH44), ISBLANK(AG42)), "", AH44 / AG42 * 100)</f>
        <v>4.2142799134729261</v>
      </c>
    </row>
    <row r="45" spans="1:35" x14ac:dyDescent="0.3">
      <c r="A45" s="5" t="s">
        <v>12</v>
      </c>
      <c r="B45" s="5" t="str">
        <f t="shared" si="1"/>
        <v>27_1_1</v>
      </c>
      <c r="C45" s="6">
        <v>1</v>
      </c>
      <c r="D45" s="1">
        <v>182</v>
      </c>
      <c r="E45" s="1">
        <v>102.60026083942</v>
      </c>
      <c r="F45" s="1">
        <v>43.115068493150687</v>
      </c>
      <c r="G45" s="6">
        <v>1</v>
      </c>
      <c r="H45" s="6">
        <v>1</v>
      </c>
      <c r="I45" s="6">
        <v>1</v>
      </c>
      <c r="J45" s="7">
        <v>1</v>
      </c>
      <c r="K45" s="1">
        <v>245.5</v>
      </c>
      <c r="L45" s="1">
        <f>IF(OR(ISBLANK(K43), ISBLANK(K45)), "", K45 - K43)</f>
        <v>22</v>
      </c>
      <c r="M45" s="5">
        <f>IF(OR(ISBLANK(L45), ISBLANK(K43)), "", L45 / K43 * 100)</f>
        <v>9.8434004474272925</v>
      </c>
      <c r="N45" s="1">
        <v>171.5</v>
      </c>
      <c r="O45" s="1">
        <f>IF(OR(ISBLANK(N43), ISBLANK(N45)), "", N45 - N43)</f>
        <v>31</v>
      </c>
      <c r="P45" s="5">
        <f>IF(OR(ISBLANK(O45), ISBLANK(N43)), "", O45 / N43 * 100)</f>
        <v>22.064056939501782</v>
      </c>
      <c r="Q45" s="1">
        <v>143</v>
      </c>
      <c r="R45" s="1">
        <f>IF(OR(ISBLANK(Q43), ISBLANK(Q45)), "", Q45 - Q43)</f>
        <v>26</v>
      </c>
      <c r="S45" s="5">
        <f>IF(OR(ISBLANK(R45), ISBLANK(Q43)), "", R45 / Q43 * 100)</f>
        <v>22.222222222222221</v>
      </c>
      <c r="T45" s="1">
        <v>375.5</v>
      </c>
      <c r="U45" s="1">
        <f>IF(OR(ISBLANK(T43), ISBLANK(T45)), "", T45 - T43)</f>
        <v>29.5</v>
      </c>
      <c r="V45" s="5">
        <f>IF(OR(ISBLANK(U45), ISBLANK(T43)), "", U45 / T43 * 100)</f>
        <v>8.5260115606936413</v>
      </c>
      <c r="W45" s="1">
        <v>416</v>
      </c>
      <c r="X45" s="1">
        <v>1898</v>
      </c>
      <c r="Y45" s="1">
        <f>IF(OR(ISBLANK(X43), ISBLANK(X45)), "", X45 - X43)</f>
        <v>134.5</v>
      </c>
      <c r="Z45" s="5">
        <f>IF(OR(ISBLANK(Y45), ISBLANK(X43)), "", Y45 / X43 * 100)</f>
        <v>7.6268783668840374</v>
      </c>
      <c r="AA45" s="1">
        <v>1013.5</v>
      </c>
      <c r="AB45" s="1">
        <f>IF(OR(ISBLANK(AA43), ISBLANK(AA45)), "", AA45 - AA43)</f>
        <v>115.5</v>
      </c>
      <c r="AC45" s="5">
        <f>IF(OR(ISBLANK(AB45), ISBLANK(AA43)), "", AB45 / AA43 * 100)</f>
        <v>12.861915367483295</v>
      </c>
      <c r="AD45" s="8">
        <v>1.835499386525</v>
      </c>
      <c r="AE45" s="8">
        <f>IF(OR(ISBLANK(AD43), ISBLANK(AD45)), "", AD45 - AD43)</f>
        <v>3.3294346458333068E-2</v>
      </c>
      <c r="AF45" s="5">
        <f>IF(OR(ISBLANK(AE45), ISBLANK(AD43)), "", AE45 / AD43 * 100)</f>
        <v>1.8474227803236778</v>
      </c>
      <c r="AG45" s="8">
        <v>2.678187872383333</v>
      </c>
      <c r="AH45" s="8">
        <f>IF(OR(ISBLANK(AG43), ISBLANK(AG45)), "", AG45 - AG43)</f>
        <v>0.19884911970000019</v>
      </c>
      <c r="AI45" s="5">
        <f>IF(OR(ISBLANK(AH45), ISBLANK(AG43)), "", AH45 / AG43 * 100)</f>
        <v>8.0202481199791773</v>
      </c>
    </row>
    <row r="46" spans="1:35" x14ac:dyDescent="0.3">
      <c r="A46" s="5" t="s">
        <v>13</v>
      </c>
      <c r="B46" s="5" t="str">
        <f t="shared" ref="B46:B66" si="2">A46 &amp; "_" &amp; H46 &amp; "_" &amp; I46</f>
        <v>28_0_0</v>
      </c>
      <c r="C46" s="6">
        <v>0</v>
      </c>
      <c r="D46" s="1">
        <v>162</v>
      </c>
      <c r="E46" s="1">
        <v>65.920887056185009</v>
      </c>
      <c r="F46" s="1">
        <v>64.517808219178079</v>
      </c>
      <c r="G46" s="6">
        <v>0</v>
      </c>
      <c r="H46" s="6">
        <v>0</v>
      </c>
      <c r="I46" s="6">
        <v>0</v>
      </c>
      <c r="J46" s="7">
        <v>1</v>
      </c>
      <c r="K46" s="1">
        <v>89.5</v>
      </c>
      <c r="L46" s="1"/>
      <c r="M46" s="1"/>
      <c r="N46" s="1">
        <v>58.5</v>
      </c>
      <c r="O46" s="1"/>
      <c r="P46" s="1"/>
      <c r="Q46" s="1">
        <v>47.5</v>
      </c>
      <c r="R46" s="1"/>
      <c r="S46" s="1"/>
      <c r="T46" s="1">
        <v>136</v>
      </c>
      <c r="U46" s="1"/>
      <c r="V46" s="1"/>
      <c r="W46" s="1">
        <v>145</v>
      </c>
      <c r="X46" s="1">
        <v>656.5</v>
      </c>
      <c r="Y46" s="1"/>
      <c r="Z46" s="1"/>
      <c r="AA46" s="1">
        <v>326</v>
      </c>
      <c r="AB46" s="1"/>
      <c r="AC46" s="1"/>
      <c r="AD46" s="8">
        <v>1.0222565142416671</v>
      </c>
      <c r="AE46" s="8"/>
      <c r="AF46" s="8"/>
      <c r="AG46" s="8">
        <v>1.0340678201</v>
      </c>
      <c r="AH46" s="8"/>
      <c r="AI46" s="8"/>
    </row>
    <row r="47" spans="1:35" x14ac:dyDescent="0.3">
      <c r="A47" s="5" t="s">
        <v>13</v>
      </c>
      <c r="B47" s="5" t="str">
        <f t="shared" si="2"/>
        <v>28_0_1</v>
      </c>
      <c r="C47" s="6">
        <v>0</v>
      </c>
      <c r="D47" s="1">
        <v>162</v>
      </c>
      <c r="E47" s="1">
        <v>65.920887056185009</v>
      </c>
      <c r="F47" s="1">
        <v>64.517808219178079</v>
      </c>
      <c r="G47" s="6">
        <v>0</v>
      </c>
      <c r="H47" s="6">
        <v>0</v>
      </c>
      <c r="I47" s="6">
        <v>1</v>
      </c>
      <c r="J47" s="7">
        <v>0</v>
      </c>
      <c r="K47" s="1">
        <v>85</v>
      </c>
      <c r="L47" s="1"/>
      <c r="M47" s="1"/>
      <c r="N47" s="1">
        <v>57.5</v>
      </c>
      <c r="O47" s="1"/>
      <c r="P47" s="1"/>
      <c r="Q47" s="1">
        <v>46.5</v>
      </c>
      <c r="R47" s="1"/>
      <c r="S47" s="1"/>
      <c r="T47" s="1">
        <v>141</v>
      </c>
      <c r="U47" s="1"/>
      <c r="V47" s="1"/>
      <c r="W47" s="1">
        <v>157</v>
      </c>
      <c r="X47" s="1">
        <v>692</v>
      </c>
      <c r="Y47" s="1"/>
      <c r="Z47" s="1"/>
      <c r="AA47" s="1">
        <v>331.5</v>
      </c>
      <c r="AB47" s="1"/>
      <c r="AC47" s="1"/>
      <c r="AD47" s="8">
        <v>0.94412630103750006</v>
      </c>
      <c r="AE47" s="8"/>
      <c r="AF47" s="8"/>
      <c r="AG47" s="8">
        <v>1.027736436183333</v>
      </c>
      <c r="AH47" s="8"/>
      <c r="AI47" s="8"/>
    </row>
    <row r="48" spans="1:35" x14ac:dyDescent="0.3">
      <c r="A48" s="5" t="s">
        <v>13</v>
      </c>
      <c r="B48" s="5" t="str">
        <f t="shared" si="2"/>
        <v>28_1_0</v>
      </c>
      <c r="C48" s="6">
        <v>0</v>
      </c>
      <c r="D48" s="1">
        <v>162</v>
      </c>
      <c r="E48" s="1">
        <v>65.920887056185009</v>
      </c>
      <c r="F48" s="1">
        <v>64.517808219178079</v>
      </c>
      <c r="G48" s="6">
        <v>0</v>
      </c>
      <c r="H48" s="6">
        <v>1</v>
      </c>
      <c r="I48" s="6">
        <v>0</v>
      </c>
      <c r="J48" s="7">
        <v>1</v>
      </c>
      <c r="K48" s="1">
        <v>88</v>
      </c>
      <c r="L48" s="1">
        <f>IF(OR(ISBLANK(K46), ISBLANK(K48)), "", K48 - K46)</f>
        <v>-1.5</v>
      </c>
      <c r="M48" s="5">
        <f>IF(OR(ISBLANK(L48), ISBLANK(K46)), "", L48 / K46 * 100)</f>
        <v>-1.6759776536312849</v>
      </c>
      <c r="N48" s="1">
        <v>53.5</v>
      </c>
      <c r="O48" s="1">
        <f>IF(OR(ISBLANK(N46), ISBLANK(N48)), "", N48 - N46)</f>
        <v>-5</v>
      </c>
      <c r="P48" s="5">
        <f>IF(OR(ISBLANK(O48), ISBLANK(N46)), "", O48 / N46 * 100)</f>
        <v>-8.5470085470085468</v>
      </c>
      <c r="Q48" s="1">
        <v>45</v>
      </c>
      <c r="R48" s="1">
        <f>IF(OR(ISBLANK(Q46), ISBLANK(Q48)), "", Q48 - Q46)</f>
        <v>-2.5</v>
      </c>
      <c r="S48" s="5">
        <f>IF(OR(ISBLANK(R48), ISBLANK(Q46)), "", R48 / Q46 * 100)</f>
        <v>-5.2631578947368416</v>
      </c>
      <c r="T48" s="1">
        <v>147.5</v>
      </c>
      <c r="U48" s="1">
        <f>IF(OR(ISBLANK(T46), ISBLANK(T48)), "", T48 - T46)</f>
        <v>11.5</v>
      </c>
      <c r="V48" s="5">
        <f>IF(OR(ISBLANK(U48), ISBLANK(T46)), "", U48 / T46 * 100)</f>
        <v>8.4558823529411775</v>
      </c>
      <c r="W48" s="1">
        <v>180</v>
      </c>
      <c r="X48" s="1">
        <v>722.5</v>
      </c>
      <c r="Y48" s="1">
        <f>IF(OR(ISBLANK(X46), ISBLANK(X48)), "", X48 - X46)</f>
        <v>66</v>
      </c>
      <c r="Z48" s="5">
        <f>IF(OR(ISBLANK(Y48), ISBLANK(X46)), "", Y48 / X46 * 100)</f>
        <v>10.053313023610052</v>
      </c>
      <c r="AA48" s="1">
        <v>321.5</v>
      </c>
      <c r="AB48" s="1">
        <f>IF(OR(ISBLANK(AA46), ISBLANK(AA48)), "", AA48 - AA46)</f>
        <v>-4.5</v>
      </c>
      <c r="AC48" s="5">
        <f>IF(OR(ISBLANK(AB48), ISBLANK(AA46)), "", AB48 / AA46 * 100)</f>
        <v>-1.3803680981595092</v>
      </c>
      <c r="AD48" s="8">
        <v>1.0756522249083329</v>
      </c>
      <c r="AE48" s="8">
        <f>IF(OR(ISBLANK(AD46), ISBLANK(AD48)), "", AD48 - AD46)</f>
        <v>5.3395710666665819E-2</v>
      </c>
      <c r="AF48" s="5">
        <f>IF(OR(ISBLANK(AE48), ISBLANK(AD46)), "", AE48 / AD46 * 100)</f>
        <v>5.2233182105252673</v>
      </c>
      <c r="AG48" s="8">
        <v>1.1821816579416671</v>
      </c>
      <c r="AH48" s="8">
        <f>IF(OR(ISBLANK(AG46), ISBLANK(AG48)), "", AG48 - AG46)</f>
        <v>0.1481138378416671</v>
      </c>
      <c r="AI48" s="5">
        <f>IF(OR(ISBLANK(AH48), ISBLANK(AG46)), "", AH48 / AG46 * 100)</f>
        <v>14.323416217259686</v>
      </c>
    </row>
    <row r="49" spans="1:35" x14ac:dyDescent="0.3">
      <c r="A49" s="5" t="s">
        <v>13</v>
      </c>
      <c r="B49" s="5" t="str">
        <f t="shared" si="2"/>
        <v>28_1_1</v>
      </c>
      <c r="C49" s="6">
        <v>0</v>
      </c>
      <c r="D49" s="1">
        <v>162</v>
      </c>
      <c r="E49" s="1">
        <v>65.920887056185009</v>
      </c>
      <c r="F49" s="1">
        <v>64.517808219178079</v>
      </c>
      <c r="G49" s="6">
        <v>0</v>
      </c>
      <c r="H49" s="6">
        <v>1</v>
      </c>
      <c r="I49" s="6">
        <v>1</v>
      </c>
      <c r="J49" s="7">
        <v>0</v>
      </c>
      <c r="K49" s="1">
        <v>96.5</v>
      </c>
      <c r="L49" s="1">
        <f>IF(OR(ISBLANK(K47), ISBLANK(K49)), "", K49 - K47)</f>
        <v>11.5</v>
      </c>
      <c r="M49" s="5">
        <f>IF(OR(ISBLANK(L49), ISBLANK(K47)), "", L49 / K47 * 100)</f>
        <v>13.529411764705882</v>
      </c>
      <c r="N49" s="1">
        <v>61</v>
      </c>
      <c r="O49" s="1">
        <f>IF(OR(ISBLANK(N47), ISBLANK(N49)), "", N49 - N47)</f>
        <v>3.5</v>
      </c>
      <c r="P49" s="5">
        <f>IF(OR(ISBLANK(O49), ISBLANK(N47)), "", O49 / N47 * 100)</f>
        <v>6.0869565217391308</v>
      </c>
      <c r="Q49" s="1">
        <v>48</v>
      </c>
      <c r="R49" s="1">
        <f>IF(OR(ISBLANK(Q47), ISBLANK(Q49)), "", Q49 - Q47)</f>
        <v>1.5</v>
      </c>
      <c r="S49" s="5">
        <f>IF(OR(ISBLANK(R49), ISBLANK(Q47)), "", R49 / Q47 * 100)</f>
        <v>3.225806451612903</v>
      </c>
      <c r="T49" s="1">
        <v>147.5</v>
      </c>
      <c r="U49" s="1">
        <f>IF(OR(ISBLANK(T47), ISBLANK(T49)), "", T49 - T47)</f>
        <v>6.5</v>
      </c>
      <c r="V49" s="5">
        <f>IF(OR(ISBLANK(U49), ISBLANK(T47)), "", U49 / T47 * 100)</f>
        <v>4.6099290780141837</v>
      </c>
      <c r="W49" s="1">
        <v>180</v>
      </c>
      <c r="X49" s="1">
        <v>776</v>
      </c>
      <c r="Y49" s="1">
        <f>IF(OR(ISBLANK(X47), ISBLANK(X49)), "", X49 - X47)</f>
        <v>84</v>
      </c>
      <c r="Z49" s="5">
        <f>IF(OR(ISBLANK(Y49), ISBLANK(X47)), "", Y49 / X47 * 100)</f>
        <v>12.138728323699421</v>
      </c>
      <c r="AA49" s="1">
        <v>343.5</v>
      </c>
      <c r="AB49" s="1">
        <f>IF(OR(ISBLANK(AA47), ISBLANK(AA49)), "", AA49 - AA47)</f>
        <v>12</v>
      </c>
      <c r="AC49" s="5">
        <f>IF(OR(ISBLANK(AB49), ISBLANK(AA47)), "", AB49 / AA47 * 100)</f>
        <v>3.6199095022624439</v>
      </c>
      <c r="AD49" s="8">
        <v>1.2041543671499999</v>
      </c>
      <c r="AE49" s="8">
        <f>IF(OR(ISBLANK(AD47), ISBLANK(AD49)), "", AD49 - AD47)</f>
        <v>0.26002806611249984</v>
      </c>
      <c r="AF49" s="5">
        <f>IF(OR(ISBLANK(AE49), ISBLANK(AD47)), "", AE49 / AD47 * 100)</f>
        <v>27.541661092033458</v>
      </c>
      <c r="AG49" s="8">
        <v>1.4492537785249999</v>
      </c>
      <c r="AH49" s="8">
        <f>IF(OR(ISBLANK(AG47), ISBLANK(AG49)), "", AG49 - AG47)</f>
        <v>0.42151734234166693</v>
      </c>
      <c r="AI49" s="5">
        <f>IF(OR(ISBLANK(AH49), ISBLANK(AG47)), "", AH49 / AG47 * 100)</f>
        <v>41.014147937290261</v>
      </c>
    </row>
    <row r="50" spans="1:35" x14ac:dyDescent="0.3">
      <c r="A50" s="5" t="s">
        <v>14</v>
      </c>
      <c r="B50" s="5" t="str">
        <f t="shared" si="2"/>
        <v>29_0_0</v>
      </c>
      <c r="C50" s="6">
        <v>1</v>
      </c>
      <c r="D50" s="1">
        <v>182</v>
      </c>
      <c r="E50" s="1">
        <v>93.697532488579</v>
      </c>
      <c r="F50" s="1">
        <v>61.460273972602742</v>
      </c>
      <c r="G50" s="6">
        <v>1</v>
      </c>
      <c r="H50" s="6">
        <v>0</v>
      </c>
      <c r="I50" s="6">
        <v>0</v>
      </c>
      <c r="J50" s="7">
        <v>0</v>
      </c>
      <c r="K50" s="1">
        <v>170</v>
      </c>
      <c r="L50" s="1"/>
      <c r="M50" s="1"/>
      <c r="N50" s="1">
        <v>120</v>
      </c>
      <c r="O50" s="1"/>
      <c r="P50" s="1"/>
      <c r="Q50" s="1">
        <v>102.5</v>
      </c>
      <c r="R50" s="1"/>
      <c r="S50" s="1"/>
      <c r="T50" s="1">
        <v>230</v>
      </c>
      <c r="U50" s="1"/>
      <c r="V50" s="1"/>
      <c r="W50" s="1">
        <v>266</v>
      </c>
      <c r="X50" s="1">
        <v>1204.5</v>
      </c>
      <c r="Y50" s="1"/>
      <c r="Z50" s="1"/>
      <c r="AA50" s="1">
        <v>545</v>
      </c>
      <c r="AB50" s="1"/>
      <c r="AC50" s="1"/>
      <c r="AD50" s="8">
        <v>2.025381644766667</v>
      </c>
      <c r="AE50" s="8"/>
      <c r="AF50" s="8"/>
      <c r="AG50" s="8">
        <v>1.343597639825</v>
      </c>
      <c r="AH50" s="8"/>
      <c r="AI50" s="8"/>
    </row>
    <row r="51" spans="1:35" x14ac:dyDescent="0.3">
      <c r="A51" s="5" t="s">
        <v>14</v>
      </c>
      <c r="B51" s="5" t="str">
        <f t="shared" si="2"/>
        <v>29_0_1</v>
      </c>
      <c r="C51" s="6">
        <v>1</v>
      </c>
      <c r="D51" s="1">
        <v>182</v>
      </c>
      <c r="E51" s="1">
        <v>93.697532488579</v>
      </c>
      <c r="F51" s="1">
        <v>61.460273972602742</v>
      </c>
      <c r="G51" s="6">
        <v>1</v>
      </c>
      <c r="H51" s="6">
        <v>0</v>
      </c>
      <c r="I51" s="6">
        <v>1</v>
      </c>
      <c r="J51" s="7">
        <v>1</v>
      </c>
      <c r="K51" s="1">
        <v>177</v>
      </c>
      <c r="L51" s="1"/>
      <c r="M51" s="1"/>
      <c r="N51" s="1">
        <v>123</v>
      </c>
      <c r="O51" s="1"/>
      <c r="P51" s="1"/>
      <c r="Q51" s="1">
        <v>105</v>
      </c>
      <c r="R51" s="1"/>
      <c r="S51" s="1"/>
      <c r="T51" s="1">
        <v>221.5</v>
      </c>
      <c r="U51" s="1"/>
      <c r="V51" s="1"/>
      <c r="W51" s="1">
        <v>324</v>
      </c>
      <c r="X51" s="1">
        <v>1500.5</v>
      </c>
      <c r="Y51" s="1"/>
      <c r="Z51" s="1"/>
      <c r="AA51" s="1">
        <v>645</v>
      </c>
      <c r="AB51" s="1"/>
      <c r="AC51" s="1"/>
      <c r="AD51" s="8">
        <v>1.433378535108333</v>
      </c>
      <c r="AE51" s="8"/>
      <c r="AF51" s="8"/>
      <c r="AG51" s="8">
        <v>2.2025200435583341</v>
      </c>
      <c r="AH51" s="8"/>
      <c r="AI51" s="8"/>
    </row>
    <row r="52" spans="1:35" x14ac:dyDescent="0.3">
      <c r="A52" s="5" t="s">
        <v>14</v>
      </c>
      <c r="B52" s="5" t="str">
        <f t="shared" si="2"/>
        <v>29_1_0</v>
      </c>
      <c r="C52" s="6">
        <v>1</v>
      </c>
      <c r="D52" s="1">
        <v>182</v>
      </c>
      <c r="E52" s="1">
        <v>93.697532488579</v>
      </c>
      <c r="F52" s="1">
        <v>61.460273972602742</v>
      </c>
      <c r="G52" s="6">
        <v>1</v>
      </c>
      <c r="H52" s="6">
        <v>1</v>
      </c>
      <c r="I52" s="6">
        <v>0</v>
      </c>
      <c r="J52" s="7">
        <v>0</v>
      </c>
      <c r="K52" s="1">
        <v>192</v>
      </c>
      <c r="L52" s="1">
        <f>IF(OR(ISBLANK(K50), ISBLANK(K52)), "", K52 - K50)</f>
        <v>22</v>
      </c>
      <c r="M52" s="5">
        <f>IF(OR(ISBLANK(L52), ISBLANK(K50)), "", L52 / K50 * 100)</f>
        <v>12.941176470588237</v>
      </c>
      <c r="N52" s="1">
        <v>128</v>
      </c>
      <c r="O52" s="1">
        <f>IF(OR(ISBLANK(N50), ISBLANK(N52)), "", N52 - N50)</f>
        <v>8</v>
      </c>
      <c r="P52" s="5">
        <f>IF(OR(ISBLANK(O52), ISBLANK(N50)), "", O52 / N50 * 100)</f>
        <v>6.666666666666667</v>
      </c>
      <c r="Q52" s="1">
        <v>112</v>
      </c>
      <c r="R52" s="1">
        <f>IF(OR(ISBLANK(Q50), ISBLANK(Q52)), "", Q52 - Q50)</f>
        <v>9.5</v>
      </c>
      <c r="S52" s="5">
        <f>IF(OR(ISBLANK(R52), ISBLANK(Q50)), "", R52 / Q50 * 100)</f>
        <v>9.2682926829268286</v>
      </c>
      <c r="T52" s="1">
        <v>250</v>
      </c>
      <c r="U52" s="1">
        <f>IF(OR(ISBLANK(T50), ISBLANK(T52)), "", T52 - T50)</f>
        <v>20</v>
      </c>
      <c r="V52" s="5">
        <f>IF(OR(ISBLANK(U52), ISBLANK(T50)), "", U52 / T50 * 100)</f>
        <v>8.695652173913043</v>
      </c>
      <c r="W52" s="1">
        <v>332.5</v>
      </c>
      <c r="X52" s="1">
        <v>1312</v>
      </c>
      <c r="Y52" s="1">
        <f>IF(OR(ISBLANK(X50), ISBLANK(X52)), "", X52 - X50)</f>
        <v>107.5</v>
      </c>
      <c r="Z52" s="5">
        <f>IF(OR(ISBLANK(Y52), ISBLANK(X50)), "", Y52 / X50 * 100)</f>
        <v>8.9248650892486516</v>
      </c>
      <c r="AA52" s="1">
        <v>648</v>
      </c>
      <c r="AB52" s="1">
        <f>IF(OR(ISBLANK(AA50), ISBLANK(AA52)), "", AA52 - AA50)</f>
        <v>103</v>
      </c>
      <c r="AC52" s="5">
        <f>IF(OR(ISBLANK(AB52), ISBLANK(AA50)), "", AB52 / AA50 * 100)</f>
        <v>18.899082568807341</v>
      </c>
      <c r="AD52" s="8">
        <v>1.6325177132833339</v>
      </c>
      <c r="AE52" s="8">
        <f>IF(OR(ISBLANK(AD50), ISBLANK(AD52)), "", AD52 - AD50)</f>
        <v>-0.3928639314833331</v>
      </c>
      <c r="AF52" s="5">
        <f>IF(OR(ISBLANK(AE52), ISBLANK(AD50)), "", AE52 / AD50 * 100)</f>
        <v>-19.397032282703083</v>
      </c>
      <c r="AG52" s="8">
        <v>1.9071874945666669</v>
      </c>
      <c r="AH52" s="8">
        <f>IF(OR(ISBLANK(AG50), ISBLANK(AG52)), "", AG52 - AG50)</f>
        <v>0.5635898547416669</v>
      </c>
      <c r="AI52" s="5">
        <f>IF(OR(ISBLANK(AH52), ISBLANK(AG50)), "", AH52 / AG50 * 100)</f>
        <v>41.946326640992979</v>
      </c>
    </row>
    <row r="53" spans="1:35" x14ac:dyDescent="0.3">
      <c r="A53" s="5" t="s">
        <v>14</v>
      </c>
      <c r="B53" s="5" t="str">
        <f t="shared" si="2"/>
        <v>29_1_1</v>
      </c>
      <c r="C53" s="6">
        <v>1</v>
      </c>
      <c r="D53" s="1">
        <v>182</v>
      </c>
      <c r="E53" s="1">
        <v>93.697532488579</v>
      </c>
      <c r="F53" s="1">
        <v>61.460273972602742</v>
      </c>
      <c r="G53" s="6">
        <v>1</v>
      </c>
      <c r="H53" s="6">
        <v>1</v>
      </c>
      <c r="I53" s="6">
        <v>1</v>
      </c>
      <c r="J53" s="7">
        <v>1</v>
      </c>
      <c r="K53" s="1">
        <v>182</v>
      </c>
      <c r="L53" s="1">
        <f>IF(OR(ISBLANK(K51), ISBLANK(K53)), "", K53 - K51)</f>
        <v>5</v>
      </c>
      <c r="M53" s="5">
        <f>IF(OR(ISBLANK(L53), ISBLANK(K51)), "", L53 / K51 * 100)</f>
        <v>2.8248587570621471</v>
      </c>
      <c r="N53" s="1">
        <v>132.5</v>
      </c>
      <c r="O53" s="1">
        <f>IF(OR(ISBLANK(N51), ISBLANK(N53)), "", N53 - N51)</f>
        <v>9.5</v>
      </c>
      <c r="P53" s="5">
        <f>IF(OR(ISBLANK(O53), ISBLANK(N51)), "", O53 / N51 * 100)</f>
        <v>7.7235772357723578</v>
      </c>
      <c r="Q53" s="1">
        <v>118</v>
      </c>
      <c r="R53" s="1">
        <f>IF(OR(ISBLANK(Q51), ISBLANK(Q53)), "", Q53 - Q51)</f>
        <v>13</v>
      </c>
      <c r="S53" s="5">
        <f>IF(OR(ISBLANK(R53), ISBLANK(Q51)), "", R53 / Q51 * 100)</f>
        <v>12.380952380952381</v>
      </c>
      <c r="T53" s="1">
        <v>285.5</v>
      </c>
      <c r="U53" s="1">
        <f>IF(OR(ISBLANK(T51), ISBLANK(T53)), "", T53 - T51)</f>
        <v>64</v>
      </c>
      <c r="V53" s="5">
        <f>IF(OR(ISBLANK(U53), ISBLANK(T51)), "", U53 / T51 * 100)</f>
        <v>28.893905191873586</v>
      </c>
      <c r="W53" s="1">
        <v>366</v>
      </c>
      <c r="X53" s="1">
        <v>1498</v>
      </c>
      <c r="Y53" s="1">
        <f>IF(OR(ISBLANK(X51), ISBLANK(X53)), "", X53 - X51)</f>
        <v>-2.5</v>
      </c>
      <c r="Z53" s="5">
        <f>IF(OR(ISBLANK(Y53), ISBLANK(X51)), "", Y53 / X51 * 100)</f>
        <v>-0.16661112962345886</v>
      </c>
      <c r="AA53" s="1">
        <v>747.5</v>
      </c>
      <c r="AB53" s="1">
        <f>IF(OR(ISBLANK(AA51), ISBLANK(AA53)), "", AA53 - AA51)</f>
        <v>102.5</v>
      </c>
      <c r="AC53" s="5">
        <f>IF(OR(ISBLANK(AB53), ISBLANK(AA51)), "", AB53 / AA51 * 100)</f>
        <v>15.891472868217054</v>
      </c>
      <c r="AD53" s="8">
        <v>1.6240841851500001</v>
      </c>
      <c r="AE53" s="8">
        <f>IF(OR(ISBLANK(AD51), ISBLANK(AD53)), "", AD53 - AD51)</f>
        <v>0.19070565004166706</v>
      </c>
      <c r="AF53" s="5">
        <f>IF(OR(ISBLANK(AE53), ISBLANK(AD51)), "", AE53 / AD51 * 100)</f>
        <v>13.304625775441362</v>
      </c>
      <c r="AG53" s="8">
        <v>2.5367609740083328</v>
      </c>
      <c r="AH53" s="8">
        <f>IF(OR(ISBLANK(AG51), ISBLANK(AG53)), "", AG53 - AG51)</f>
        <v>0.3342409304499987</v>
      </c>
      <c r="AI53" s="5">
        <f>IF(OR(ISBLANK(AH53), ISBLANK(AG51)), "", AH53 / AG51 * 100)</f>
        <v>15.175386549945205</v>
      </c>
    </row>
    <row r="54" spans="1:35" x14ac:dyDescent="0.3">
      <c r="A54" s="5" t="s">
        <v>15</v>
      </c>
      <c r="B54" s="5" t="str">
        <f t="shared" si="2"/>
        <v>32_0_0</v>
      </c>
      <c r="C54" s="6">
        <v>0</v>
      </c>
      <c r="D54" s="1">
        <v>174</v>
      </c>
      <c r="E54" s="1">
        <v>98.740711526918005</v>
      </c>
      <c r="F54" s="1">
        <v>61.580821917808223</v>
      </c>
      <c r="G54" s="6">
        <v>1</v>
      </c>
      <c r="H54" s="6">
        <v>0</v>
      </c>
      <c r="I54" s="6">
        <v>0</v>
      </c>
      <c r="J54" s="7">
        <v>0</v>
      </c>
      <c r="K54" s="1">
        <v>125</v>
      </c>
      <c r="L54" s="1"/>
      <c r="M54" s="1"/>
      <c r="N54" s="1">
        <v>76</v>
      </c>
      <c r="O54" s="1"/>
      <c r="P54" s="1"/>
      <c r="Q54" s="1">
        <v>61.5</v>
      </c>
      <c r="R54" s="1"/>
      <c r="S54" s="1"/>
      <c r="T54" s="1">
        <v>149</v>
      </c>
      <c r="U54" s="1"/>
      <c r="V54" s="1"/>
      <c r="W54" s="1">
        <v>271</v>
      </c>
      <c r="X54" s="1">
        <v>1317.5</v>
      </c>
      <c r="Y54" s="1"/>
      <c r="Z54" s="1"/>
      <c r="AA54" s="1">
        <v>438.5</v>
      </c>
      <c r="AB54" s="1"/>
      <c r="AC54" s="1"/>
      <c r="AD54" s="8">
        <v>2.0514338860749999</v>
      </c>
      <c r="AE54" s="8"/>
      <c r="AF54" s="8"/>
      <c r="AG54" s="8">
        <v>2.2660896332083329</v>
      </c>
      <c r="AH54" s="8"/>
    </row>
    <row r="55" spans="1:35" x14ac:dyDescent="0.3">
      <c r="A55" s="5" t="s">
        <v>15</v>
      </c>
      <c r="B55" s="5" t="str">
        <f t="shared" si="2"/>
        <v>32_0_1</v>
      </c>
      <c r="C55" s="6">
        <v>0</v>
      </c>
      <c r="D55" s="1">
        <v>174</v>
      </c>
      <c r="E55" s="1">
        <v>98.740711526918005</v>
      </c>
      <c r="F55" s="1">
        <v>61.580821917808223</v>
      </c>
      <c r="G55" s="6">
        <v>1</v>
      </c>
      <c r="H55" s="6">
        <v>0</v>
      </c>
      <c r="I55" s="6">
        <v>1</v>
      </c>
      <c r="J55" s="7">
        <v>1</v>
      </c>
      <c r="K55" s="1">
        <v>129.5</v>
      </c>
      <c r="L55" s="1"/>
      <c r="M55" s="1"/>
      <c r="N55" s="1">
        <v>81.5</v>
      </c>
      <c r="O55" s="1"/>
      <c r="P55" s="1"/>
      <c r="Q55" s="1">
        <v>69.5</v>
      </c>
      <c r="R55" s="1"/>
      <c r="S55" s="1"/>
      <c r="T55" s="1">
        <v>172</v>
      </c>
      <c r="U55" s="1"/>
      <c r="V55" s="1"/>
      <c r="W55" s="1">
        <v>271</v>
      </c>
      <c r="X55" s="1">
        <v>1402</v>
      </c>
      <c r="Y55" s="1"/>
      <c r="Z55" s="1"/>
      <c r="AA55" s="1">
        <v>451.5</v>
      </c>
      <c r="AB55" s="1"/>
      <c r="AC55" s="1"/>
      <c r="AD55" s="8"/>
      <c r="AE55" s="8"/>
      <c r="AF55" s="8"/>
      <c r="AG55" s="8">
        <v>2.0163368105999999</v>
      </c>
      <c r="AH55" s="8"/>
    </row>
    <row r="56" spans="1:35" x14ac:dyDescent="0.3">
      <c r="A56" s="5" t="s">
        <v>15</v>
      </c>
      <c r="B56" s="5" t="str">
        <f t="shared" si="2"/>
        <v>32_1_0</v>
      </c>
      <c r="C56" s="6">
        <v>0</v>
      </c>
      <c r="D56" s="1">
        <v>174</v>
      </c>
      <c r="E56" s="1">
        <v>98.740711526918005</v>
      </c>
      <c r="F56" s="1">
        <v>61.580821917808223</v>
      </c>
      <c r="G56" s="6">
        <v>1</v>
      </c>
      <c r="H56" s="6">
        <v>1</v>
      </c>
      <c r="I56" s="6">
        <v>0</v>
      </c>
      <c r="J56" s="7">
        <v>0</v>
      </c>
      <c r="K56" s="1">
        <v>90.5</v>
      </c>
      <c r="L56" s="1">
        <f>IF(OR(ISBLANK(K54), ISBLANK(K56)), "", K56 - K54)</f>
        <v>-34.5</v>
      </c>
      <c r="M56" s="5">
        <f>IF(OR(ISBLANK(L56), ISBLANK(K54)), "", L56 / K54 * 100)</f>
        <v>-27.6</v>
      </c>
      <c r="N56" s="1">
        <v>63.5</v>
      </c>
      <c r="O56" s="1">
        <f>IF(OR(ISBLANK(N54), ISBLANK(N56)), "", N56 - N54)</f>
        <v>-12.5</v>
      </c>
      <c r="P56" s="5">
        <f>IF(OR(ISBLANK(O56), ISBLANK(N54)), "", O56 / N54 * 100)</f>
        <v>-16.447368421052634</v>
      </c>
      <c r="Q56" s="1">
        <v>49</v>
      </c>
      <c r="R56" s="1">
        <f>IF(OR(ISBLANK(Q54), ISBLANK(Q56)), "", Q56 - Q54)</f>
        <v>-12.5</v>
      </c>
      <c r="S56" s="5">
        <f>IF(OR(ISBLANK(R56), ISBLANK(Q54)), "", R56 / Q54 * 100)</f>
        <v>-20.325203252032519</v>
      </c>
      <c r="T56" s="1">
        <v>133.5</v>
      </c>
      <c r="U56" s="1">
        <f>IF(OR(ISBLANK(T54), ISBLANK(T56)), "", T56 - T54)</f>
        <v>-15.5</v>
      </c>
      <c r="V56" s="5">
        <f>IF(OR(ISBLANK(U56), ISBLANK(T54)), "", U56 / T54 * 100)</f>
        <v>-10.40268456375839</v>
      </c>
      <c r="W56" s="1">
        <v>299</v>
      </c>
      <c r="X56" s="1">
        <v>1400</v>
      </c>
      <c r="Y56" s="1">
        <f>IF(OR(ISBLANK(X54), ISBLANK(X56)), "", X56 - X54)</f>
        <v>82.5</v>
      </c>
      <c r="Z56" s="5">
        <f>IF(OR(ISBLANK(Y56), ISBLANK(X54)), "", Y56 / X54 * 100)</f>
        <v>6.2618595825426944</v>
      </c>
      <c r="AA56" s="1">
        <v>483</v>
      </c>
      <c r="AB56" s="1">
        <f>IF(OR(ISBLANK(AA54), ISBLANK(AA56)), "", AA56 - AA54)</f>
        <v>44.5</v>
      </c>
      <c r="AC56" s="5">
        <f>IF(OR(ISBLANK(AB56), ISBLANK(AA54)), "", AB56 / AA54 * 100)</f>
        <v>10.148232611174459</v>
      </c>
      <c r="AD56" s="8">
        <v>1.7710315512749999</v>
      </c>
      <c r="AE56" s="8">
        <f>IF(OR(ISBLANK(AD54), ISBLANK(AD56)), "", AD56 - AD54)</f>
        <v>-0.28040233479999999</v>
      </c>
      <c r="AF56" s="5">
        <f>IF(OR(ISBLANK(AE56), ISBLANK(AD54)), "", AE56 / AD54 * 100)</f>
        <v>-13.668602078933805</v>
      </c>
      <c r="AG56" s="8">
        <v>2.036226089041667</v>
      </c>
      <c r="AH56" s="8">
        <f>IF(OR(ISBLANK(AG54), ISBLANK(AG56)), "", AG56 - AG54)</f>
        <v>-0.22986354416666588</v>
      </c>
      <c r="AI56" s="5">
        <f>IF(OR(ISBLANK(AH56), ISBLANK(AG54)), "", AH56 / AG54 * 100)</f>
        <v>-10.143621011196489</v>
      </c>
    </row>
    <row r="57" spans="1:35" x14ac:dyDescent="0.3">
      <c r="A57" s="5" t="s">
        <v>15</v>
      </c>
      <c r="B57" s="5" t="str">
        <f t="shared" si="2"/>
        <v>32_1_1</v>
      </c>
      <c r="C57" s="6">
        <v>0</v>
      </c>
      <c r="D57" s="1">
        <v>174</v>
      </c>
      <c r="E57" s="1">
        <v>98.740711526918005</v>
      </c>
      <c r="F57" s="1">
        <v>61.580821917808223</v>
      </c>
      <c r="G57" s="6">
        <v>1</v>
      </c>
      <c r="H57" s="6">
        <v>1</v>
      </c>
      <c r="I57" s="6">
        <v>1</v>
      </c>
      <c r="J57" s="7">
        <v>1</v>
      </c>
      <c r="K57" s="1">
        <v>122</v>
      </c>
      <c r="L57" s="1">
        <f>IF(OR(ISBLANK(K55), ISBLANK(K57)), "", K57 - K55)</f>
        <v>-7.5</v>
      </c>
      <c r="M57" s="5">
        <f>IF(OR(ISBLANK(L57), ISBLANK(K55)), "", L57 / K55 * 100)</f>
        <v>-5.7915057915057915</v>
      </c>
      <c r="N57" s="1">
        <v>70.5</v>
      </c>
      <c r="O57" s="1">
        <f>IF(OR(ISBLANK(N55), ISBLANK(N57)), "", N57 - N55)</f>
        <v>-11</v>
      </c>
      <c r="P57" s="5">
        <f>IF(OR(ISBLANK(O57), ISBLANK(N55)), "", O57 / N55 * 100)</f>
        <v>-13.496932515337424</v>
      </c>
      <c r="Q57" s="1">
        <v>60</v>
      </c>
      <c r="R57" s="1">
        <f>IF(OR(ISBLANK(Q55), ISBLANK(Q57)), "", Q57 - Q55)</f>
        <v>-9.5</v>
      </c>
      <c r="S57" s="5">
        <f>IF(OR(ISBLANK(R57), ISBLANK(Q55)), "", R57 / Q55 * 100)</f>
        <v>-13.669064748201439</v>
      </c>
      <c r="T57" s="1">
        <v>145</v>
      </c>
      <c r="U57" s="1">
        <f>IF(OR(ISBLANK(T55), ISBLANK(T57)), "", T57 - T55)</f>
        <v>-27</v>
      </c>
      <c r="V57" s="5">
        <f>IF(OR(ISBLANK(U57), ISBLANK(T55)), "", U57 / T55 * 100)</f>
        <v>-15.697674418604651</v>
      </c>
      <c r="W57" s="1">
        <v>299</v>
      </c>
      <c r="X57" s="1">
        <v>1542.5</v>
      </c>
      <c r="Y57" s="1">
        <f>IF(OR(ISBLANK(X55), ISBLANK(X57)), "", X57 - X55)</f>
        <v>140.5</v>
      </c>
      <c r="Z57" s="5">
        <f>IF(OR(ISBLANK(Y57), ISBLANK(X55)), "", Y57 / X55 * 100)</f>
        <v>10.021398002853067</v>
      </c>
      <c r="AA57" s="1">
        <v>527</v>
      </c>
      <c r="AB57" s="1">
        <f>IF(OR(ISBLANK(AA55), ISBLANK(AA57)), "", AA57 - AA55)</f>
        <v>75.5</v>
      </c>
      <c r="AC57" s="5">
        <f>IF(OR(ISBLANK(AB57), ISBLANK(AA55)), "", AB57 / AA55 * 100)</f>
        <v>16.72203765227021</v>
      </c>
      <c r="AE57" s="8" t="str">
        <f>IF(OR(ISBLANK(AD55), ISBLANK(AD57)), "", AD57 - AD55)</f>
        <v/>
      </c>
      <c r="AF57" s="5" t="str">
        <f>IF(OR(ISBLANK(AE57), ISBLANK(AD55)), "", AE57 / AD55 * 100)</f>
        <v/>
      </c>
      <c r="AG57" s="8">
        <v>2.3168966499583332</v>
      </c>
      <c r="AH57" s="8">
        <f>IF(OR(ISBLANK(AG55), ISBLANK(AG57)), "", AG57 - AG55)</f>
        <v>0.3005598393583333</v>
      </c>
      <c r="AI57" s="5">
        <f>IF(OR(ISBLANK(AH57), ISBLANK(AG55)), "", AH57 / AG55 * 100)</f>
        <v>14.906231824875327</v>
      </c>
    </row>
    <row r="58" spans="1:35" x14ac:dyDescent="0.3">
      <c r="A58" s="5" t="s">
        <v>16</v>
      </c>
      <c r="B58" s="5" t="str">
        <f t="shared" si="2"/>
        <v>34_0_0</v>
      </c>
      <c r="C58" s="6">
        <v>1</v>
      </c>
      <c r="D58" s="1">
        <v>174</v>
      </c>
      <c r="E58" s="1">
        <v>89.822518327166009</v>
      </c>
      <c r="F58" s="1">
        <v>45.11780821917808</v>
      </c>
      <c r="G58" s="6">
        <v>0</v>
      </c>
      <c r="H58" s="6">
        <v>0</v>
      </c>
      <c r="I58" s="6">
        <v>0</v>
      </c>
      <c r="J58" s="7">
        <v>1</v>
      </c>
      <c r="K58" s="1">
        <v>228</v>
      </c>
      <c r="L58" s="1"/>
      <c r="M58" s="1"/>
      <c r="N58" s="1">
        <v>160.5</v>
      </c>
      <c r="O58" s="1"/>
      <c r="P58" s="1"/>
      <c r="Q58" s="1">
        <v>133</v>
      </c>
      <c r="R58" s="1"/>
      <c r="S58" s="1"/>
      <c r="T58" s="1">
        <v>324.5</v>
      </c>
      <c r="U58" s="1"/>
      <c r="V58" s="1"/>
      <c r="W58" s="1">
        <v>399</v>
      </c>
      <c r="X58" s="1">
        <v>1943</v>
      </c>
      <c r="Y58" s="1"/>
      <c r="Z58" s="1"/>
      <c r="AA58" s="1">
        <v>925</v>
      </c>
      <c r="AB58" s="1"/>
      <c r="AC58" s="1"/>
      <c r="AD58" s="8">
        <v>1.8406736554500001</v>
      </c>
      <c r="AE58" s="8"/>
      <c r="AF58" s="8"/>
      <c r="AG58" s="8">
        <v>3.014874026966667</v>
      </c>
      <c r="AH58" s="8"/>
      <c r="AI58" s="8"/>
    </row>
    <row r="59" spans="1:35" x14ac:dyDescent="0.3">
      <c r="A59" s="5" t="s">
        <v>16</v>
      </c>
      <c r="B59" s="5" t="str">
        <f t="shared" si="2"/>
        <v>34_0_1</v>
      </c>
      <c r="C59" s="6">
        <v>1</v>
      </c>
      <c r="D59" s="1">
        <v>174</v>
      </c>
      <c r="E59" s="1">
        <v>89.822518327166009</v>
      </c>
      <c r="F59" s="1">
        <v>45.11780821917808</v>
      </c>
      <c r="G59" s="6">
        <v>0</v>
      </c>
      <c r="H59" s="6">
        <v>0</v>
      </c>
      <c r="I59" s="6">
        <v>1</v>
      </c>
      <c r="J59" s="7">
        <v>0</v>
      </c>
      <c r="K59" s="1">
        <v>211</v>
      </c>
      <c r="L59" s="1"/>
      <c r="M59" s="1"/>
      <c r="N59" s="1">
        <v>148</v>
      </c>
      <c r="O59" s="1"/>
      <c r="P59" s="1"/>
      <c r="Q59" s="1">
        <v>131.5</v>
      </c>
      <c r="R59" s="1"/>
      <c r="S59" s="1"/>
      <c r="T59" s="1">
        <v>261.5</v>
      </c>
      <c r="U59" s="1"/>
      <c r="V59" s="1"/>
      <c r="W59" s="1">
        <v>438</v>
      </c>
      <c r="X59" s="1">
        <v>2018.5</v>
      </c>
      <c r="Y59" s="1"/>
      <c r="Z59" s="1"/>
      <c r="AA59" s="1">
        <v>893.5</v>
      </c>
      <c r="AB59" s="1"/>
      <c r="AC59" s="1"/>
      <c r="AD59" s="8">
        <v>1.6571602080250001</v>
      </c>
      <c r="AE59" s="8"/>
      <c r="AF59" s="8"/>
      <c r="AG59" s="8">
        <v>2.7889870909250001</v>
      </c>
      <c r="AH59" s="8"/>
      <c r="AI59" s="8"/>
    </row>
    <row r="60" spans="1:35" x14ac:dyDescent="0.3">
      <c r="A60" s="5" t="s">
        <v>16</v>
      </c>
      <c r="B60" s="5" t="str">
        <f t="shared" si="2"/>
        <v>34_1_0</v>
      </c>
      <c r="C60" s="6">
        <v>1</v>
      </c>
      <c r="D60" s="1">
        <v>174</v>
      </c>
      <c r="E60" s="1">
        <v>89.822518327166009</v>
      </c>
      <c r="F60" s="1">
        <v>45.11780821917808</v>
      </c>
      <c r="G60" s="6">
        <v>0</v>
      </c>
      <c r="H60" s="6">
        <v>1</v>
      </c>
      <c r="I60" s="6">
        <v>0</v>
      </c>
      <c r="J60" s="7">
        <v>1</v>
      </c>
      <c r="K60" s="1">
        <v>236.5</v>
      </c>
      <c r="L60" s="1">
        <f>IF(OR(ISBLANK(K58), ISBLANK(K60)), "", K60 - K58)</f>
        <v>8.5</v>
      </c>
      <c r="M60" s="5">
        <f>IF(OR(ISBLANK(L60), ISBLANK(K58)), "", L60 / K58 * 100)</f>
        <v>3.7280701754385963</v>
      </c>
      <c r="N60" s="1">
        <v>169</v>
      </c>
      <c r="O60" s="1">
        <f>IF(OR(ISBLANK(N58), ISBLANK(N60)), "", N60 - N58)</f>
        <v>8.5</v>
      </c>
      <c r="P60" s="5">
        <f>IF(OR(ISBLANK(O60), ISBLANK(N58)), "", O60 / N58 * 100)</f>
        <v>5.29595015576324</v>
      </c>
      <c r="Q60" s="1">
        <v>138.5</v>
      </c>
      <c r="R60" s="1">
        <f>IF(OR(ISBLANK(Q58), ISBLANK(Q60)), "", Q60 - Q58)</f>
        <v>5.5</v>
      </c>
      <c r="S60" s="5">
        <f>IF(OR(ISBLANK(R60), ISBLANK(Q58)), "", R60 / Q58 * 100)</f>
        <v>4.1353383458646613</v>
      </c>
      <c r="T60" s="1">
        <v>334</v>
      </c>
      <c r="U60" s="1">
        <f>IF(OR(ISBLANK(T58), ISBLANK(T60)), "", T60 - T58)</f>
        <v>9.5</v>
      </c>
      <c r="V60" s="5">
        <f>IF(OR(ISBLANK(U60), ISBLANK(T58)), "", U60 / T58 * 100)</f>
        <v>2.9275808936825887</v>
      </c>
      <c r="W60" s="1">
        <v>514</v>
      </c>
      <c r="X60" s="1">
        <v>1951.5</v>
      </c>
      <c r="Y60" s="1">
        <f>IF(OR(ISBLANK(X58), ISBLANK(X60)), "", X60 - X58)</f>
        <v>8.5</v>
      </c>
      <c r="Z60" s="5">
        <f>IF(OR(ISBLANK(Y60), ISBLANK(X58)), "", Y60 / X58 * 100)</f>
        <v>0.43746783324755528</v>
      </c>
      <c r="AA60" s="1">
        <v>780</v>
      </c>
      <c r="AB60" s="1">
        <f>IF(OR(ISBLANK(AA58), ISBLANK(AA60)), "", AA60 - AA58)</f>
        <v>-145</v>
      </c>
      <c r="AC60" s="5">
        <f>IF(OR(ISBLANK(AB60), ISBLANK(AA58)), "", AB60 / AA58 * 100)</f>
        <v>-15.675675675675677</v>
      </c>
      <c r="AD60" s="8">
        <v>1.7040748271749999</v>
      </c>
      <c r="AE60" s="8">
        <f>IF(OR(ISBLANK(AD58), ISBLANK(AD60)), "", AD60 - AD58)</f>
        <v>-0.13659882827500014</v>
      </c>
      <c r="AF60" s="5">
        <f>IF(OR(ISBLANK(AE60), ISBLANK(AD58)), "", AE60 / AD58 * 100)</f>
        <v>-7.4211323593700831</v>
      </c>
      <c r="AG60" s="8">
        <v>3.1441964421000002</v>
      </c>
      <c r="AH60" s="8">
        <f>IF(OR(ISBLANK(AG58), ISBLANK(AG60)), "", AG60 - AG58)</f>
        <v>0.1293224151333332</v>
      </c>
      <c r="AI60" s="5">
        <f>IF(OR(ISBLANK(AH60), ISBLANK(AG58)), "", AH60 / AG58 * 100)</f>
        <v>4.2894798912526175</v>
      </c>
    </row>
    <row r="61" spans="1:35" x14ac:dyDescent="0.3">
      <c r="A61" s="5" t="s">
        <v>16</v>
      </c>
      <c r="B61" s="5" t="str">
        <f t="shared" si="2"/>
        <v>34_1_1</v>
      </c>
      <c r="C61" s="6">
        <v>1</v>
      </c>
      <c r="D61" s="1">
        <v>174</v>
      </c>
      <c r="E61" s="1">
        <v>89.822518327166009</v>
      </c>
      <c r="F61" s="1">
        <v>45.11780821917808</v>
      </c>
      <c r="G61" s="6">
        <v>0</v>
      </c>
      <c r="H61" s="6">
        <v>1</v>
      </c>
      <c r="I61" s="6">
        <v>1</v>
      </c>
      <c r="J61" s="7">
        <v>0</v>
      </c>
      <c r="K61" s="1">
        <v>256</v>
      </c>
      <c r="L61" s="1">
        <f>IF(OR(ISBLANK(K59), ISBLANK(K61)), "", K61 - K59)</f>
        <v>45</v>
      </c>
      <c r="M61" s="5">
        <f>IF(OR(ISBLANK(L61), ISBLANK(K59)), "", L61 / K59 * 100)</f>
        <v>21.327014218009481</v>
      </c>
      <c r="N61" s="1">
        <v>177</v>
      </c>
      <c r="O61" s="1">
        <f>IF(OR(ISBLANK(N59), ISBLANK(N61)), "", N61 - N59)</f>
        <v>29</v>
      </c>
      <c r="P61" s="5">
        <f>IF(OR(ISBLANK(O61), ISBLANK(N59)), "", O61 / N59 * 100)</f>
        <v>19.594594594594593</v>
      </c>
      <c r="Q61" s="1">
        <v>73</v>
      </c>
      <c r="R61" s="1">
        <f>IF(OR(ISBLANK(Q59), ISBLANK(Q61)), "", Q61 - Q59)</f>
        <v>-58.5</v>
      </c>
      <c r="S61" s="5">
        <f>IF(OR(ISBLANK(R61), ISBLANK(Q59)), "", R61 / Q59 * 100)</f>
        <v>-44.486692015209123</v>
      </c>
      <c r="T61" s="1">
        <v>319.5</v>
      </c>
      <c r="U61" s="1">
        <f>IF(OR(ISBLANK(T59), ISBLANK(T61)), "", T61 - T59)</f>
        <v>58</v>
      </c>
      <c r="V61" s="5">
        <f>IF(OR(ISBLANK(U61), ISBLANK(T59)), "", U61 / T59 * 100)</f>
        <v>22.179732313575524</v>
      </c>
      <c r="W61" s="1">
        <v>495</v>
      </c>
      <c r="X61" s="1">
        <v>2135</v>
      </c>
      <c r="Y61" s="1">
        <f>IF(OR(ISBLANK(X59), ISBLANK(X61)), "", X61 - X59)</f>
        <v>116.5</v>
      </c>
      <c r="Z61" s="5">
        <f>IF(OR(ISBLANK(Y61), ISBLANK(X59)), "", Y61 / X59 * 100)</f>
        <v>5.7716125836016845</v>
      </c>
      <c r="AA61" s="1">
        <v>870.5</v>
      </c>
      <c r="AB61" s="1">
        <f>IF(OR(ISBLANK(AA59), ISBLANK(AA61)), "", AA61 - AA59)</f>
        <v>-23</v>
      </c>
      <c r="AC61" s="5">
        <f>IF(OR(ISBLANK(AB61), ISBLANK(AA59)), "", AB61 / AA59 * 100)</f>
        <v>-2.5741466144376051</v>
      </c>
      <c r="AD61" s="8">
        <v>1.7438315517</v>
      </c>
      <c r="AE61" s="8">
        <f>IF(OR(ISBLANK(AD59), ISBLANK(AD61)), "", AD61 - AD59)</f>
        <v>8.6671343674999957E-2</v>
      </c>
      <c r="AF61" s="5">
        <f>IF(OR(ISBLANK(AE61), ISBLANK(AD59)), "", AE61 / AD59 * 100)</f>
        <v>5.2301125295721809</v>
      </c>
      <c r="AG61" s="8">
        <v>2.868934068233334</v>
      </c>
      <c r="AH61" s="8">
        <f>IF(OR(ISBLANK(AG59), ISBLANK(AG61)), "", AG61 - AG59)</f>
        <v>7.9946977308333889E-2</v>
      </c>
      <c r="AI61" s="5">
        <f>IF(OR(ISBLANK(AH61), ISBLANK(AG59)), "", AH61 / AG59 * 100)</f>
        <v>2.866523748656669</v>
      </c>
    </row>
    <row r="62" spans="1:35" x14ac:dyDescent="0.3">
      <c r="A62" s="5" t="s">
        <v>17</v>
      </c>
      <c r="B62" s="5" t="str">
        <f t="shared" si="2"/>
        <v>36_0_0</v>
      </c>
      <c r="C62" s="6">
        <v>1</v>
      </c>
      <c r="D62" s="1">
        <v>184</v>
      </c>
      <c r="E62" s="1">
        <v>98.683331045171002</v>
      </c>
      <c r="F62" s="1">
        <v>43</v>
      </c>
      <c r="G62" s="6">
        <v>1</v>
      </c>
      <c r="H62" s="6">
        <v>0</v>
      </c>
      <c r="I62" s="6">
        <v>0</v>
      </c>
      <c r="J62" s="7">
        <v>0</v>
      </c>
      <c r="K62" s="1">
        <v>185</v>
      </c>
      <c r="L62" s="1"/>
      <c r="M62" s="1"/>
      <c r="N62" s="1">
        <v>144</v>
      </c>
      <c r="O62" s="1"/>
      <c r="P62" s="1"/>
      <c r="Q62" s="1">
        <v>121.5</v>
      </c>
      <c r="R62" s="1"/>
      <c r="S62" s="1"/>
      <c r="T62" s="1">
        <v>239</v>
      </c>
      <c r="U62" s="1"/>
      <c r="V62" s="1"/>
      <c r="W62" s="1">
        <v>349</v>
      </c>
      <c r="X62" s="1">
        <v>1527.5</v>
      </c>
      <c r="Y62" s="1"/>
      <c r="Z62" s="1"/>
      <c r="AA62" s="1">
        <v>931.5</v>
      </c>
      <c r="AB62" s="1"/>
      <c r="AC62" s="1"/>
      <c r="AD62" s="8">
        <v>1.9287235566083341</v>
      </c>
      <c r="AE62" s="8"/>
      <c r="AF62" s="8"/>
      <c r="AG62" s="8">
        <v>2.119507179358334</v>
      </c>
      <c r="AH62" s="8"/>
      <c r="AI62" s="8"/>
    </row>
    <row r="63" spans="1:35" x14ac:dyDescent="0.3">
      <c r="A63" s="5" t="s">
        <v>17</v>
      </c>
      <c r="B63" s="5" t="str">
        <f t="shared" si="2"/>
        <v>36_0_1</v>
      </c>
      <c r="C63" s="6">
        <v>1</v>
      </c>
      <c r="D63" s="1">
        <v>184</v>
      </c>
      <c r="E63" s="1">
        <v>98.683331045171002</v>
      </c>
      <c r="F63" s="1">
        <v>43</v>
      </c>
      <c r="G63" s="6">
        <v>1</v>
      </c>
      <c r="H63" s="6">
        <v>0</v>
      </c>
      <c r="I63" s="6">
        <v>1</v>
      </c>
      <c r="J63" s="7">
        <v>1</v>
      </c>
      <c r="K63" s="1">
        <v>231.5</v>
      </c>
      <c r="L63" s="1"/>
      <c r="M63" s="1"/>
      <c r="N63" s="1">
        <v>186</v>
      </c>
      <c r="O63" s="1"/>
      <c r="P63" s="1"/>
      <c r="Q63" s="1">
        <v>157</v>
      </c>
      <c r="R63" s="1"/>
      <c r="S63" s="1"/>
      <c r="T63" s="1">
        <v>269.5</v>
      </c>
      <c r="U63" s="1"/>
      <c r="V63" s="1"/>
      <c r="W63" s="1">
        <v>349</v>
      </c>
      <c r="X63" s="1">
        <v>1581.5</v>
      </c>
      <c r="Y63" s="1"/>
      <c r="Z63" s="1"/>
      <c r="AA63" s="1">
        <v>987</v>
      </c>
      <c r="AB63" s="1"/>
      <c r="AC63" s="1"/>
      <c r="AD63" s="8">
        <v>1.9410104959875001</v>
      </c>
      <c r="AE63" s="8"/>
      <c r="AF63" s="8"/>
      <c r="AG63" s="8">
        <v>2.695859607</v>
      </c>
      <c r="AH63" s="8"/>
      <c r="AI63" s="8"/>
    </row>
    <row r="64" spans="1:35" x14ac:dyDescent="0.3">
      <c r="A64" s="5" t="s">
        <v>17</v>
      </c>
      <c r="B64" s="5" t="str">
        <f t="shared" si="2"/>
        <v>36_1_0</v>
      </c>
      <c r="C64" s="6">
        <v>1</v>
      </c>
      <c r="D64" s="1">
        <v>184</v>
      </c>
      <c r="E64" s="1">
        <v>98.683331045171002</v>
      </c>
      <c r="F64" s="1">
        <v>43</v>
      </c>
      <c r="G64" s="6">
        <v>1</v>
      </c>
      <c r="H64" s="6">
        <v>1</v>
      </c>
      <c r="I64" s="6">
        <v>0</v>
      </c>
      <c r="J64" s="7">
        <v>0</v>
      </c>
      <c r="K64" s="1">
        <v>219</v>
      </c>
      <c r="L64" s="1">
        <f>IF(OR(ISBLANK(K62), ISBLANK(K64)), "", K64 - K62)</f>
        <v>34</v>
      </c>
      <c r="M64" s="5">
        <f>IF(OR(ISBLANK(L64), ISBLANK(K62)), "", L64 / K62 * 100)</f>
        <v>18.378378378378379</v>
      </c>
      <c r="N64" s="1">
        <v>173.5</v>
      </c>
      <c r="O64" s="1">
        <f>IF(OR(ISBLANK(N62), ISBLANK(N64)), "", N64 - N62)</f>
        <v>29.5</v>
      </c>
      <c r="P64" s="5">
        <f>IF(OR(ISBLANK(O64), ISBLANK(N62)), "", O64 / N62 * 100)</f>
        <v>20.486111111111111</v>
      </c>
      <c r="Q64" s="1">
        <v>144.5</v>
      </c>
      <c r="R64" s="1">
        <f>IF(OR(ISBLANK(Q62), ISBLANK(Q64)), "", Q64 - Q62)</f>
        <v>23</v>
      </c>
      <c r="S64" s="5">
        <f>IF(OR(ISBLANK(R64), ISBLANK(Q62)), "", R64 / Q62 * 100)</f>
        <v>18.930041152263374</v>
      </c>
      <c r="T64" s="1">
        <v>307</v>
      </c>
      <c r="U64" s="1">
        <f>IF(OR(ISBLANK(T62), ISBLANK(T64)), "", T64 - T62)</f>
        <v>68</v>
      </c>
      <c r="V64" s="5">
        <f>IF(OR(ISBLANK(U64), ISBLANK(T62)), "", U64 / T62 * 100)</f>
        <v>28.451882845188287</v>
      </c>
      <c r="W64" s="1">
        <v>383</v>
      </c>
      <c r="X64" s="1">
        <v>1502.5</v>
      </c>
      <c r="Y64" s="1"/>
      <c r="Z64" s="5" t="str">
        <f>IF(OR(ISBLANK(Y64), ISBLANK(X62)), "", Y64 / X62 * 100)</f>
        <v/>
      </c>
      <c r="AA64" s="1">
        <v>928</v>
      </c>
      <c r="AB64" s="1"/>
      <c r="AC64" s="5" t="str">
        <f>IF(OR(ISBLANK(AB64), ISBLANK(AA62)), "", AB64 / AA62 * 100)</f>
        <v/>
      </c>
      <c r="AD64" s="8">
        <v>1.871650653016667</v>
      </c>
      <c r="AE64" s="8">
        <f>IF(OR(ISBLANK(AD62), ISBLANK(AD64)), "", AD64 - AD62)</f>
        <v>-5.7072903591667057E-2</v>
      </c>
      <c r="AF64" s="5">
        <f>IF(OR(ISBLANK(AE64), ISBLANK(AD62)), "", AE64 / AD62 * 100)</f>
        <v>-2.9591023242350976</v>
      </c>
      <c r="AG64" s="8">
        <v>2.1714463598333329</v>
      </c>
      <c r="AH64" s="8">
        <f>IF(OR(ISBLANK(AG62), ISBLANK(AG64)), "", AG64 - AG62)</f>
        <v>5.1939180474998903E-2</v>
      </c>
      <c r="AI64" s="5">
        <f>IF(OR(ISBLANK(AH64), ISBLANK(AG62)), "", AH64 / AG62 * 100)</f>
        <v>2.4505309998866398</v>
      </c>
    </row>
    <row r="65" spans="1:35" x14ac:dyDescent="0.3">
      <c r="A65" s="5" t="s">
        <v>17</v>
      </c>
      <c r="B65" s="5" t="str">
        <f t="shared" si="2"/>
        <v>36_1_1</v>
      </c>
      <c r="C65" s="6">
        <v>1</v>
      </c>
      <c r="D65" s="1">
        <v>184</v>
      </c>
      <c r="E65" s="1">
        <v>98.683331045171002</v>
      </c>
      <c r="F65" s="1">
        <v>43</v>
      </c>
      <c r="G65" s="6">
        <v>1</v>
      </c>
      <c r="H65" s="6">
        <v>1</v>
      </c>
      <c r="I65" s="6">
        <v>1</v>
      </c>
      <c r="J65" s="7">
        <v>1</v>
      </c>
      <c r="K65" s="1">
        <v>249</v>
      </c>
      <c r="L65" s="1">
        <f>IF(OR(ISBLANK(K63), ISBLANK(K65)), "", K65 - K63)</f>
        <v>17.5</v>
      </c>
      <c r="M65" s="5">
        <f>IF(OR(ISBLANK(L65), ISBLANK(K63)), "", L65 / K63 * 100)</f>
        <v>7.5593952483801292</v>
      </c>
      <c r="N65" s="1">
        <v>181.5</v>
      </c>
      <c r="O65" s="1">
        <f>IF(OR(ISBLANK(N63), ISBLANK(N65)), "", N65 - N63)</f>
        <v>-4.5</v>
      </c>
      <c r="P65" s="5">
        <f>IF(OR(ISBLANK(O65), ISBLANK(N63)), "", O65 / N63 * 100)</f>
        <v>-2.4193548387096775</v>
      </c>
      <c r="Q65" s="1">
        <v>165</v>
      </c>
      <c r="R65" s="1">
        <f>IF(OR(ISBLANK(Q63), ISBLANK(Q65)), "", Q65 - Q63)</f>
        <v>8</v>
      </c>
      <c r="S65" s="5">
        <f>IF(OR(ISBLANK(R65), ISBLANK(Q63)), "", R65 / Q63 * 100)</f>
        <v>5.095541401273886</v>
      </c>
      <c r="T65" s="1">
        <v>327</v>
      </c>
      <c r="U65" s="1">
        <f>IF(OR(ISBLANK(T63), ISBLANK(T65)), "", T65 - T63)</f>
        <v>57.5</v>
      </c>
      <c r="V65" s="5">
        <f>IF(OR(ISBLANK(U65), ISBLANK(T63)), "", U65 / T63 * 100)</f>
        <v>21.335807050092765</v>
      </c>
      <c r="W65" s="1">
        <v>383</v>
      </c>
      <c r="X65" s="1">
        <v>1492.5</v>
      </c>
      <c r="Y65" s="1"/>
      <c r="Z65" s="5" t="str">
        <f>IF(OR(ISBLANK(Y65), ISBLANK(X63)), "", Y65 / X63 * 100)</f>
        <v/>
      </c>
      <c r="AA65" s="1">
        <v>998</v>
      </c>
      <c r="AB65" s="1"/>
      <c r="AC65" s="5" t="str">
        <f>IF(OR(ISBLANK(AB65), ISBLANK(AA63)), "", AB65 / AA63 * 100)</f>
        <v/>
      </c>
      <c r="AD65" s="8">
        <v>1.868251042933333</v>
      </c>
      <c r="AE65" s="8">
        <f>IF(OR(ISBLANK(AD63), ISBLANK(AD65)), "", AD65 - AD63)</f>
        <v>-7.2759453054167089E-2</v>
      </c>
      <c r="AF65" s="5">
        <f>IF(OR(ISBLANK(AE65), ISBLANK(AD63)), "", AE65 / AD63 * 100)</f>
        <v>-3.7485347557149766</v>
      </c>
      <c r="AG65" s="8">
        <v>2.9090213970416672</v>
      </c>
      <c r="AH65" s="8">
        <f>IF(OR(ISBLANK(AG63), ISBLANK(AG65)), "", AG65 - AG63)</f>
        <v>0.21316179004166713</v>
      </c>
      <c r="AI65" s="5">
        <f>IF(OR(ISBLANK(AH65), ISBLANK(AG63)), "", AH65 / AG63 * 100)</f>
        <v>7.9070063399509634</v>
      </c>
    </row>
    <row r="66" spans="1:35" x14ac:dyDescent="0.3">
      <c r="A66" s="5" t="s">
        <v>18</v>
      </c>
      <c r="B66" s="5" t="str">
        <f t="shared" si="2"/>
        <v>38_0_0</v>
      </c>
      <c r="C66" s="6">
        <v>0</v>
      </c>
      <c r="D66" s="1">
        <v>159</v>
      </c>
      <c r="E66" s="1">
        <v>85.3</v>
      </c>
      <c r="F66" s="1">
        <v>62.87945205479452</v>
      </c>
      <c r="G66" s="6">
        <v>0</v>
      </c>
      <c r="H66" s="6">
        <v>0</v>
      </c>
      <c r="I66" s="6">
        <v>0</v>
      </c>
      <c r="J66" s="7">
        <v>1</v>
      </c>
      <c r="K66" s="1">
        <v>95</v>
      </c>
      <c r="L66" s="1"/>
      <c r="M66" s="1"/>
      <c r="N66" s="1">
        <v>19</v>
      </c>
      <c r="O66" s="1"/>
      <c r="P66" s="1"/>
      <c r="Q66" s="1">
        <v>15.5</v>
      </c>
      <c r="R66" s="1"/>
      <c r="S66" s="1"/>
      <c r="T66" s="1">
        <v>152</v>
      </c>
      <c r="U66" s="1"/>
      <c r="V66" s="1"/>
      <c r="W66" s="1">
        <v>208.5</v>
      </c>
      <c r="X66" s="1">
        <v>1055</v>
      </c>
      <c r="Y66" s="1"/>
      <c r="Z66" s="1"/>
      <c r="AA66" s="1">
        <v>339</v>
      </c>
      <c r="AB66" s="1"/>
      <c r="AC66" s="1"/>
      <c r="AD66" s="8">
        <v>1.8549988014250001</v>
      </c>
      <c r="AE66" s="8"/>
      <c r="AF66" s="8"/>
      <c r="AG66" s="8">
        <v>1.2000155757916671</v>
      </c>
      <c r="AH66" s="8"/>
    </row>
    <row r="67" spans="1:35" x14ac:dyDescent="0.3">
      <c r="A67" s="5" t="s">
        <v>18</v>
      </c>
      <c r="B67" s="5" t="str">
        <f t="shared" ref="B67:B87" si="3">A67 &amp; "_" &amp; H67 &amp; "_" &amp; I67</f>
        <v>38_0_1</v>
      </c>
      <c r="C67" s="6">
        <v>0</v>
      </c>
      <c r="D67" s="1">
        <v>159</v>
      </c>
      <c r="E67" s="1">
        <v>85.3</v>
      </c>
      <c r="F67" s="1">
        <v>62.87945205479452</v>
      </c>
      <c r="G67" s="6">
        <v>0</v>
      </c>
      <c r="H67" s="6">
        <v>0</v>
      </c>
      <c r="I67" s="6">
        <v>1</v>
      </c>
      <c r="J67" s="7">
        <v>0</v>
      </c>
      <c r="K67" s="1">
        <v>84</v>
      </c>
      <c r="L67" s="1"/>
      <c r="M67" s="1"/>
      <c r="N67" s="1">
        <v>15.5</v>
      </c>
      <c r="O67" s="1"/>
      <c r="P67" s="1"/>
      <c r="Q67" s="1">
        <v>15</v>
      </c>
      <c r="R67" s="1"/>
      <c r="S67" s="1"/>
      <c r="T67" s="1">
        <v>154</v>
      </c>
      <c r="U67" s="1"/>
      <c r="V67" s="1"/>
      <c r="W67" s="1">
        <v>208.5</v>
      </c>
      <c r="X67" s="1">
        <v>983.5</v>
      </c>
      <c r="Y67" s="1"/>
      <c r="Z67" s="1"/>
      <c r="AA67" s="1">
        <v>301.5</v>
      </c>
      <c r="AB67" s="1"/>
      <c r="AC67" s="1"/>
      <c r="AD67" s="8"/>
      <c r="AE67" s="8"/>
      <c r="AF67" s="8"/>
      <c r="AG67" s="8">
        <v>1.477305240075</v>
      </c>
      <c r="AH67" s="8"/>
    </row>
    <row r="68" spans="1:35" x14ac:dyDescent="0.3">
      <c r="A68" s="5" t="s">
        <v>18</v>
      </c>
      <c r="B68" s="5" t="str">
        <f t="shared" si="3"/>
        <v>38_1_0</v>
      </c>
      <c r="C68" s="6">
        <v>0</v>
      </c>
      <c r="D68" s="1">
        <v>159</v>
      </c>
      <c r="E68" s="1">
        <v>85.3</v>
      </c>
      <c r="F68" s="1">
        <v>62.87945205479452</v>
      </c>
      <c r="G68" s="6">
        <v>0</v>
      </c>
      <c r="H68" s="6">
        <v>1</v>
      </c>
      <c r="I68" s="6">
        <v>0</v>
      </c>
      <c r="J68" s="7">
        <v>1</v>
      </c>
      <c r="K68" s="1">
        <v>87.5</v>
      </c>
      <c r="L68" s="1">
        <f>IF(OR(ISBLANK(K66), ISBLANK(K68)), "", K68 - K66)</f>
        <v>-7.5</v>
      </c>
      <c r="M68" s="5">
        <f>IF(OR(ISBLANK(L68), ISBLANK(K66)), "", L68 / K66 * 100)</f>
        <v>-7.8947368421052628</v>
      </c>
      <c r="N68" s="1">
        <v>41</v>
      </c>
      <c r="O68" s="1">
        <f>IF(OR(ISBLANK(N66), ISBLANK(N68)), "", N68 - N66)</f>
        <v>22</v>
      </c>
      <c r="P68" s="5">
        <f>IF(OR(ISBLANK(O68), ISBLANK(N66)), "", O68 / N66 * 100)</f>
        <v>115.78947368421053</v>
      </c>
      <c r="Q68" s="1">
        <v>27.5</v>
      </c>
      <c r="R68" s="1">
        <f>IF(OR(ISBLANK(Q66), ISBLANK(Q68)), "", Q68 - Q66)</f>
        <v>12</v>
      </c>
      <c r="S68" s="5">
        <f>IF(OR(ISBLANK(R68), ISBLANK(Q66)), "", R68 / Q66 * 100)</f>
        <v>77.41935483870968</v>
      </c>
      <c r="T68" s="1">
        <v>175</v>
      </c>
      <c r="U68" s="1">
        <f>IF(OR(ISBLANK(T66), ISBLANK(T68)), "", T68 - T66)</f>
        <v>23</v>
      </c>
      <c r="V68" s="5">
        <f>IF(OR(ISBLANK(U68), ISBLANK(T66)), "", U68 / T66 * 100)</f>
        <v>15.131578947368421</v>
      </c>
      <c r="W68" s="1">
        <v>245</v>
      </c>
      <c r="X68" s="1">
        <v>1021.5</v>
      </c>
      <c r="Y68" s="1">
        <f>IF(OR(ISBLANK(X66), ISBLANK(X68)), "", X68 - X66)</f>
        <v>-33.5</v>
      </c>
      <c r="Z68" s="5">
        <f>IF(OR(ISBLANK(Y68), ISBLANK(X66)), "", Y68 / X66 * 100)</f>
        <v>-3.175355450236967</v>
      </c>
      <c r="AA68" s="1">
        <v>358.5</v>
      </c>
      <c r="AB68" s="1">
        <f>IF(OR(ISBLANK(AA66), ISBLANK(AA68)), "", AA68 - AA66)</f>
        <v>19.5</v>
      </c>
      <c r="AC68" s="5">
        <f>IF(OR(ISBLANK(AB68), ISBLANK(AA66)), "", AB68 / AA66 * 100)</f>
        <v>5.7522123893805306</v>
      </c>
      <c r="AD68" s="8">
        <v>1.7599874968666669</v>
      </c>
      <c r="AE68" s="8">
        <f>IF(OR(ISBLANK(AD66), ISBLANK(AD68)), "", AD68 - AD66)</f>
        <v>-9.5011304558333176E-2</v>
      </c>
      <c r="AF68" s="5">
        <f>IF(OR(ISBLANK(AE68), ISBLANK(AD66)), "", AE68 / AD66 * 100)</f>
        <v>-5.1219065201199054</v>
      </c>
      <c r="AG68" s="8">
        <v>1.1085223998333329</v>
      </c>
      <c r="AH68" s="8">
        <f>IF(OR(ISBLANK(AG66), ISBLANK(AG68)), "", AG68 - AG66)</f>
        <v>-9.1493175958334172E-2</v>
      </c>
      <c r="AI68" s="5">
        <f>IF(OR(ISBLANK(AH68), ISBLANK(AG66)), "", AH68 / AG66 * 100)</f>
        <v>-7.6243323673507195</v>
      </c>
    </row>
    <row r="69" spans="1:35" x14ac:dyDescent="0.3">
      <c r="A69" s="5" t="s">
        <v>18</v>
      </c>
      <c r="B69" s="5" t="str">
        <f t="shared" si="3"/>
        <v>38_1_1</v>
      </c>
      <c r="C69" s="6">
        <v>0</v>
      </c>
      <c r="D69" s="1">
        <v>159</v>
      </c>
      <c r="E69" s="1">
        <v>85.3</v>
      </c>
      <c r="F69" s="1">
        <v>62.87945205479452</v>
      </c>
      <c r="G69" s="6">
        <v>0</v>
      </c>
      <c r="H69" s="6">
        <v>1</v>
      </c>
      <c r="I69" s="6">
        <v>1</v>
      </c>
      <c r="J69" s="7">
        <v>0</v>
      </c>
      <c r="K69" s="1">
        <v>123</v>
      </c>
      <c r="L69" s="1">
        <f>IF(OR(ISBLANK(K67), ISBLANK(K69)), "", K69 - K67)</f>
        <v>39</v>
      </c>
      <c r="M69" s="5">
        <f>IF(OR(ISBLANK(L69), ISBLANK(K67)), "", L69 / K67 * 100)</f>
        <v>46.428571428571431</v>
      </c>
      <c r="N69" s="1">
        <v>34.5</v>
      </c>
      <c r="O69" s="1">
        <f>IF(OR(ISBLANK(N67), ISBLANK(N69)), "", N69 - N67)</f>
        <v>19</v>
      </c>
      <c r="P69" s="5">
        <f>IF(OR(ISBLANK(O69), ISBLANK(N67)), "", O69 / N67 * 100)</f>
        <v>122.58064516129032</v>
      </c>
      <c r="Q69" s="1">
        <v>22</v>
      </c>
      <c r="R69" s="1">
        <f>IF(OR(ISBLANK(Q67), ISBLANK(Q69)), "", Q69 - Q67)</f>
        <v>7</v>
      </c>
      <c r="S69" s="5">
        <f>IF(OR(ISBLANK(R69), ISBLANK(Q67)), "", R69 / Q67 * 100)</f>
        <v>46.666666666666664</v>
      </c>
      <c r="T69" s="1">
        <v>185</v>
      </c>
      <c r="U69" s="1">
        <f>IF(OR(ISBLANK(T67), ISBLANK(T69)), "", T69 - T67)</f>
        <v>31</v>
      </c>
      <c r="V69" s="5">
        <f>IF(OR(ISBLANK(U69), ISBLANK(T67)), "", U69 / T67 * 100)</f>
        <v>20.129870129870131</v>
      </c>
      <c r="W69" s="1">
        <v>254</v>
      </c>
      <c r="X69" s="1">
        <v>1000</v>
      </c>
      <c r="Y69" s="1">
        <f>IF(OR(ISBLANK(X67), ISBLANK(X69)), "", X69 - X67)</f>
        <v>16.5</v>
      </c>
      <c r="Z69" s="5">
        <f>IF(OR(ISBLANK(Y69), ISBLANK(X67)), "", Y69 / X67 * 100)</f>
        <v>1.677681748856126</v>
      </c>
      <c r="AA69" s="1">
        <v>321</v>
      </c>
      <c r="AB69" s="1">
        <f>IF(OR(ISBLANK(AA67), ISBLANK(AA69)), "", AA69 - AA67)</f>
        <v>19.5</v>
      </c>
      <c r="AC69" s="5">
        <f>IF(OR(ISBLANK(AB69), ISBLANK(AA67)), "", AB69 / AA67 * 100)</f>
        <v>6.467661691542288</v>
      </c>
      <c r="AD69" s="8">
        <v>1.86683505855</v>
      </c>
      <c r="AE69" s="8" t="str">
        <f>IF(OR(ISBLANK(AD67), ISBLANK(AD69)), "", AD69 - AD67)</f>
        <v/>
      </c>
      <c r="AF69" s="5" t="str">
        <f>IF(OR(ISBLANK(AE69), ISBLANK(AD67)), "", AE69 / AD67 * 100)</f>
        <v/>
      </c>
      <c r="AG69" s="8">
        <v>1.5289605998916671</v>
      </c>
      <c r="AH69" s="8">
        <f>IF(OR(ISBLANK(AG67), ISBLANK(AG69)), "", AG69 - AG67)</f>
        <v>5.1655359816667135E-2</v>
      </c>
      <c r="AI69" s="5">
        <f>IF(OR(ISBLANK(AH69), ISBLANK(AG67)), "", AH69 / AG67 * 100)</f>
        <v>3.4965935553064638</v>
      </c>
    </row>
    <row r="70" spans="1:35" x14ac:dyDescent="0.3">
      <c r="A70" s="5" t="s">
        <v>19</v>
      </c>
      <c r="B70" s="5" t="str">
        <f t="shared" si="3"/>
        <v>39_0_0</v>
      </c>
      <c r="C70" s="6">
        <v>1</v>
      </c>
      <c r="D70" s="1">
        <v>178</v>
      </c>
      <c r="E70" s="1">
        <v>58.974175488538997</v>
      </c>
      <c r="F70" s="1">
        <v>55.923287671232877</v>
      </c>
      <c r="G70" s="6">
        <v>1</v>
      </c>
      <c r="H70" s="6">
        <v>0</v>
      </c>
      <c r="I70" s="6">
        <v>0</v>
      </c>
      <c r="J70" s="7">
        <v>0</v>
      </c>
      <c r="K70" s="1">
        <v>148</v>
      </c>
      <c r="L70" s="1"/>
      <c r="M70" s="1"/>
      <c r="N70" s="1">
        <v>96</v>
      </c>
      <c r="O70" s="1"/>
      <c r="P70" s="1"/>
      <c r="Q70" s="1">
        <v>78</v>
      </c>
      <c r="R70" s="1"/>
      <c r="S70" s="1"/>
      <c r="T70" s="1">
        <v>191.5</v>
      </c>
      <c r="U70" s="1"/>
      <c r="V70" s="1"/>
      <c r="W70" s="1">
        <v>180</v>
      </c>
      <c r="X70" s="1">
        <v>831.5</v>
      </c>
      <c r="Y70" s="1"/>
      <c r="Z70" s="1"/>
      <c r="AA70" s="1">
        <v>450.5</v>
      </c>
      <c r="AB70" s="1"/>
      <c r="AC70" s="1"/>
      <c r="AD70" s="8">
        <v>1.059945402541667</v>
      </c>
      <c r="AE70" s="8"/>
      <c r="AF70" s="8"/>
      <c r="AG70" s="8">
        <v>1.6970385699749999</v>
      </c>
      <c r="AH70" s="8"/>
      <c r="AI70" s="8"/>
    </row>
    <row r="71" spans="1:35" x14ac:dyDescent="0.3">
      <c r="A71" s="5" t="s">
        <v>19</v>
      </c>
      <c r="B71" s="5" t="str">
        <f t="shared" si="3"/>
        <v>39_0_1</v>
      </c>
      <c r="C71" s="6">
        <v>1</v>
      </c>
      <c r="D71" s="1">
        <v>178</v>
      </c>
      <c r="E71" s="1">
        <v>58.974175488538997</v>
      </c>
      <c r="F71" s="1">
        <v>55.923287671232877</v>
      </c>
      <c r="G71" s="6">
        <v>1</v>
      </c>
      <c r="H71" s="6">
        <v>0</v>
      </c>
      <c r="I71" s="6">
        <v>1</v>
      </c>
      <c r="J71" s="7">
        <v>1</v>
      </c>
      <c r="K71" s="1">
        <v>153</v>
      </c>
      <c r="L71" s="1"/>
      <c r="M71" s="1"/>
      <c r="N71" s="1">
        <v>96</v>
      </c>
      <c r="O71" s="1"/>
      <c r="P71" s="1"/>
      <c r="Q71" s="1">
        <v>83</v>
      </c>
      <c r="R71" s="1"/>
      <c r="S71" s="1"/>
      <c r="T71" s="1">
        <v>217</v>
      </c>
      <c r="U71" s="1"/>
      <c r="V71" s="1"/>
      <c r="W71" s="1">
        <v>226</v>
      </c>
      <c r="X71" s="1">
        <v>999.5</v>
      </c>
      <c r="Y71" s="1"/>
      <c r="Z71" s="1"/>
      <c r="AA71" s="1">
        <v>519</v>
      </c>
      <c r="AB71" s="1"/>
      <c r="AC71" s="1"/>
      <c r="AD71" s="8">
        <v>0.93828926409166669</v>
      </c>
      <c r="AE71" s="8"/>
      <c r="AF71" s="8"/>
      <c r="AG71" s="8">
        <v>1.9214689758250001</v>
      </c>
      <c r="AH71" s="8"/>
      <c r="AI71" s="8"/>
    </row>
    <row r="72" spans="1:35" x14ac:dyDescent="0.3">
      <c r="A72" s="5" t="s">
        <v>19</v>
      </c>
      <c r="B72" s="5" t="str">
        <f t="shared" si="3"/>
        <v>39_1_0</v>
      </c>
      <c r="C72" s="6">
        <v>1</v>
      </c>
      <c r="D72" s="1">
        <v>178</v>
      </c>
      <c r="E72" s="1">
        <v>58.974175488538997</v>
      </c>
      <c r="F72" s="1">
        <v>55.923287671232877</v>
      </c>
      <c r="G72" s="6">
        <v>1</v>
      </c>
      <c r="H72" s="6">
        <v>1</v>
      </c>
      <c r="I72" s="6">
        <v>0</v>
      </c>
      <c r="J72" s="7">
        <v>0</v>
      </c>
      <c r="K72" s="1">
        <v>165.5</v>
      </c>
      <c r="L72" s="1">
        <f>IF(OR(ISBLANK(K70), ISBLANK(K72)), "", K72 - K70)</f>
        <v>17.5</v>
      </c>
      <c r="M72" s="5">
        <f>IF(OR(ISBLANK(L72), ISBLANK(K70)), "", L72 / K70 * 100)</f>
        <v>11.824324324324325</v>
      </c>
      <c r="N72" s="1">
        <v>106</v>
      </c>
      <c r="O72" s="1">
        <f>IF(OR(ISBLANK(N70), ISBLANK(N72)), "", N72 - N70)</f>
        <v>10</v>
      </c>
      <c r="P72" s="5">
        <f>IF(OR(ISBLANK(O72), ISBLANK(N70)), "", O72 / N70 * 100)</f>
        <v>10.416666666666668</v>
      </c>
      <c r="Q72" s="1">
        <v>87.5</v>
      </c>
      <c r="R72" s="1">
        <f>IF(OR(ISBLANK(Q70), ISBLANK(Q72)), "", Q72 - Q70)</f>
        <v>9.5</v>
      </c>
      <c r="S72" s="5">
        <f>IF(OR(ISBLANK(R72), ISBLANK(Q70)), "", R72 / Q70 * 100)</f>
        <v>12.179487179487179</v>
      </c>
      <c r="T72" s="1">
        <v>247.5</v>
      </c>
      <c r="U72" s="1">
        <f>IF(OR(ISBLANK(T70), ISBLANK(T72)), "", T72 - T70)</f>
        <v>56</v>
      </c>
      <c r="V72" s="5">
        <f>IF(OR(ISBLANK(U72), ISBLANK(T70)), "", U72 / T70 * 100)</f>
        <v>29.242819843342037</v>
      </c>
      <c r="W72" s="1">
        <v>214.5</v>
      </c>
      <c r="X72" s="1">
        <v>1030</v>
      </c>
      <c r="Y72" s="1">
        <f>IF(OR(ISBLANK(X70), ISBLANK(X72)), "", X72 - X70)</f>
        <v>198.5</v>
      </c>
      <c r="Z72" s="5">
        <f>IF(OR(ISBLANK(Y72), ISBLANK(X70)), "", Y72 / X70 * 100)</f>
        <v>23.872519542994588</v>
      </c>
      <c r="AA72" s="1">
        <v>419.5</v>
      </c>
      <c r="AB72" s="1">
        <f>IF(OR(ISBLANK(AA70), ISBLANK(AA72)), "", AA72 - AA70)</f>
        <v>-31</v>
      </c>
      <c r="AC72" s="5">
        <f>IF(OR(ISBLANK(AB72), ISBLANK(AA70)), "", AB72 / AA70 * 100)</f>
        <v>-6.8812430632630415</v>
      </c>
      <c r="AD72" s="8">
        <v>1.105696668883333</v>
      </c>
      <c r="AE72" s="8">
        <f>IF(OR(ISBLANK(AD70), ISBLANK(AD72)), "", AD72 - AD70)</f>
        <v>4.575126634166593E-2</v>
      </c>
      <c r="AF72" s="5">
        <f>IF(OR(ISBLANK(AE72), ISBLANK(AD70)), "", AE72 / AD70 * 100)</f>
        <v>4.3163795259602935</v>
      </c>
      <c r="AG72" s="8">
        <v>1.9167906133249999</v>
      </c>
      <c r="AH72" s="8">
        <f>IF(OR(ISBLANK(AG70), ISBLANK(AG72)), "", AG72 - AG70)</f>
        <v>0.21975204334999998</v>
      </c>
      <c r="AI72" s="5">
        <f>IF(OR(ISBLANK(AH72), ISBLANK(AG70)), "", AH72 / AG70 * 100)</f>
        <v>12.949148430564975</v>
      </c>
    </row>
    <row r="73" spans="1:35" x14ac:dyDescent="0.3">
      <c r="A73" s="5" t="s">
        <v>19</v>
      </c>
      <c r="B73" s="5" t="str">
        <f t="shared" si="3"/>
        <v>39_1_1</v>
      </c>
      <c r="C73" s="6">
        <v>1</v>
      </c>
      <c r="D73" s="1">
        <v>178</v>
      </c>
      <c r="E73" s="1">
        <v>58.974175488538997</v>
      </c>
      <c r="F73" s="1">
        <v>55.923287671232877</v>
      </c>
      <c r="G73" s="6">
        <v>1</v>
      </c>
      <c r="H73" s="6">
        <v>1</v>
      </c>
      <c r="I73" s="6">
        <v>1</v>
      </c>
      <c r="J73" s="7">
        <v>1</v>
      </c>
      <c r="K73" s="1">
        <v>178.5</v>
      </c>
      <c r="L73" s="1">
        <f>IF(OR(ISBLANK(K71), ISBLANK(K73)), "", K73 - K71)</f>
        <v>25.5</v>
      </c>
      <c r="M73" s="5">
        <f>IF(OR(ISBLANK(L73), ISBLANK(K71)), "", L73 / K71 * 100)</f>
        <v>16.666666666666664</v>
      </c>
      <c r="N73" s="1">
        <v>113</v>
      </c>
      <c r="O73" s="1">
        <f>IF(OR(ISBLANK(N71), ISBLANK(N73)), "", N73 - N71)</f>
        <v>17</v>
      </c>
      <c r="P73" s="5">
        <f>IF(OR(ISBLANK(O73), ISBLANK(N71)), "", O73 / N71 * 100)</f>
        <v>17.708333333333336</v>
      </c>
      <c r="Q73" s="1">
        <v>94</v>
      </c>
      <c r="R73" s="1">
        <f>IF(OR(ISBLANK(Q71), ISBLANK(Q73)), "", Q73 - Q71)</f>
        <v>11</v>
      </c>
      <c r="S73" s="5">
        <f>IF(OR(ISBLANK(R73), ISBLANK(Q71)), "", R73 / Q71 * 100)</f>
        <v>13.253012048192772</v>
      </c>
      <c r="T73" s="1">
        <v>280.5</v>
      </c>
      <c r="U73" s="1">
        <f>IF(OR(ISBLANK(T71), ISBLANK(T73)), "", T73 - T71)</f>
        <v>63.5</v>
      </c>
      <c r="V73" s="5">
        <f>IF(OR(ISBLANK(U73), ISBLANK(T71)), "", U73 / T71 * 100)</f>
        <v>29.262672811059907</v>
      </c>
      <c r="W73" s="1">
        <v>249</v>
      </c>
      <c r="X73" s="1">
        <v>1196</v>
      </c>
      <c r="Y73" s="1">
        <f>IF(OR(ISBLANK(X71), ISBLANK(X73)), "", X73 - X71)</f>
        <v>196.5</v>
      </c>
      <c r="Z73" s="5">
        <f>IF(OR(ISBLANK(Y73), ISBLANK(X71)), "", Y73 / X71 * 100)</f>
        <v>19.659829914957481</v>
      </c>
      <c r="AA73" s="1">
        <v>487.5</v>
      </c>
      <c r="AB73" s="1">
        <f>IF(OR(ISBLANK(AA71), ISBLANK(AA73)), "", AA73 - AA71)</f>
        <v>-31.5</v>
      </c>
      <c r="AC73" s="5">
        <f>IF(OR(ISBLANK(AB73), ISBLANK(AA71)), "", AB73 / AA71 * 100)</f>
        <v>-6.0693641618497107</v>
      </c>
      <c r="AD73" s="8">
        <v>0.9619305892583333</v>
      </c>
      <c r="AE73" s="8">
        <f>IF(OR(ISBLANK(AD71), ISBLANK(AD73)), "", AD73 - AD71)</f>
        <v>2.3641325166666616E-2</v>
      </c>
      <c r="AF73" s="5">
        <f>IF(OR(ISBLANK(AE73), ISBLANK(AD71)), "", AE73 / AD71 * 100)</f>
        <v>2.5196201290391151</v>
      </c>
      <c r="AG73" s="8">
        <v>2.063273262108333</v>
      </c>
      <c r="AH73" s="8">
        <f>IF(OR(ISBLANK(AG71), ISBLANK(AG73)), "", AG73 - AG71)</f>
        <v>0.14180428628333286</v>
      </c>
      <c r="AI73" s="5">
        <f>IF(OR(ISBLANK(AH73), ISBLANK(AG71)), "", AH73 / AG71 * 100)</f>
        <v>7.3799935397056258</v>
      </c>
    </row>
    <row r="74" spans="1:35" x14ac:dyDescent="0.3">
      <c r="A74" s="5" t="s">
        <v>20</v>
      </c>
      <c r="B74" s="5" t="str">
        <f t="shared" si="3"/>
        <v>40_0_0</v>
      </c>
      <c r="C74" s="6">
        <v>1</v>
      </c>
      <c r="D74" s="1">
        <v>181</v>
      </c>
      <c r="E74" s="1">
        <v>89.315179557985005</v>
      </c>
      <c r="F74" s="1">
        <v>57.6</v>
      </c>
      <c r="G74" s="6">
        <v>0</v>
      </c>
      <c r="H74" s="6">
        <v>0</v>
      </c>
      <c r="I74" s="6">
        <v>0</v>
      </c>
      <c r="J74" s="7">
        <v>1</v>
      </c>
      <c r="K74" s="1">
        <v>170</v>
      </c>
      <c r="L74" s="1"/>
      <c r="M74" s="1"/>
      <c r="N74" s="1">
        <v>116</v>
      </c>
      <c r="O74" s="1"/>
      <c r="P74" s="1"/>
      <c r="Q74" s="1">
        <v>94.5</v>
      </c>
      <c r="R74" s="1"/>
      <c r="S74" s="1"/>
      <c r="T74" s="1">
        <v>221</v>
      </c>
      <c r="U74" s="1"/>
      <c r="V74" s="1"/>
      <c r="W74" s="1">
        <v>299</v>
      </c>
      <c r="X74" s="1">
        <v>1302</v>
      </c>
      <c r="Y74" s="1"/>
      <c r="Z74" s="1"/>
      <c r="AA74" s="1">
        <v>652</v>
      </c>
      <c r="AB74" s="1"/>
      <c r="AC74" s="1"/>
      <c r="AD74" s="8">
        <v>1.9619336925416671</v>
      </c>
      <c r="AE74" s="8"/>
      <c r="AF74" s="8"/>
      <c r="AG74" s="8">
        <v>2.1579602001999998</v>
      </c>
      <c r="AH74" s="8"/>
      <c r="AI74" s="8"/>
    </row>
    <row r="75" spans="1:35" x14ac:dyDescent="0.3">
      <c r="A75" s="5" t="s">
        <v>20</v>
      </c>
      <c r="B75" s="5" t="str">
        <f t="shared" si="3"/>
        <v>40_0_1</v>
      </c>
      <c r="C75" s="6">
        <v>1</v>
      </c>
      <c r="D75" s="1">
        <v>181</v>
      </c>
      <c r="E75" s="1">
        <v>89.315179557985005</v>
      </c>
      <c r="F75" s="1">
        <v>57.6</v>
      </c>
      <c r="G75" s="6">
        <v>0</v>
      </c>
      <c r="H75" s="6">
        <v>0</v>
      </c>
      <c r="I75" s="6">
        <v>1</v>
      </c>
      <c r="J75" s="7">
        <v>0</v>
      </c>
      <c r="K75" s="1">
        <v>203.5</v>
      </c>
      <c r="L75" s="1"/>
      <c r="M75" s="1"/>
      <c r="N75" s="1">
        <v>148.5</v>
      </c>
      <c r="O75" s="1"/>
      <c r="P75" s="1"/>
      <c r="Q75" s="1">
        <v>121</v>
      </c>
      <c r="R75" s="1"/>
      <c r="S75" s="1"/>
      <c r="T75" s="1">
        <v>264</v>
      </c>
      <c r="U75" s="1"/>
      <c r="V75" s="1"/>
      <c r="W75" s="1">
        <v>299</v>
      </c>
      <c r="X75" s="1">
        <v>1312</v>
      </c>
      <c r="Y75" s="1"/>
      <c r="Z75" s="1"/>
      <c r="AA75" s="1">
        <v>702</v>
      </c>
      <c r="AB75" s="1"/>
      <c r="AC75" s="1"/>
      <c r="AD75" s="8">
        <v>2.3103063966500001</v>
      </c>
      <c r="AE75" s="8"/>
      <c r="AF75" s="8"/>
      <c r="AG75" s="8">
        <v>1.9516865192124999</v>
      </c>
      <c r="AH75" s="8"/>
      <c r="AI75" s="8"/>
    </row>
    <row r="76" spans="1:35" x14ac:dyDescent="0.3">
      <c r="A76" s="5" t="s">
        <v>20</v>
      </c>
      <c r="B76" s="5" t="str">
        <f t="shared" si="3"/>
        <v>40_1_0</v>
      </c>
      <c r="C76" s="6">
        <v>1</v>
      </c>
      <c r="D76" s="1">
        <v>181</v>
      </c>
      <c r="E76" s="1">
        <v>89.315179557985005</v>
      </c>
      <c r="F76" s="1">
        <v>57.6</v>
      </c>
      <c r="G76" s="6">
        <v>0</v>
      </c>
      <c r="H76" s="6">
        <v>1</v>
      </c>
      <c r="I76" s="6">
        <v>0</v>
      </c>
      <c r="J76" s="7">
        <v>1</v>
      </c>
      <c r="K76" s="1">
        <v>184.5</v>
      </c>
      <c r="L76" s="1">
        <f>IF(OR(ISBLANK(K74), ISBLANK(K76)), "", K76 - K74)</f>
        <v>14.5</v>
      </c>
      <c r="M76" s="5">
        <f>IF(OR(ISBLANK(L76), ISBLANK(K74)), "", L76 / K74 * 100)</f>
        <v>8.5294117647058822</v>
      </c>
      <c r="N76" s="1">
        <v>132</v>
      </c>
      <c r="O76" s="1">
        <f>IF(OR(ISBLANK(N74), ISBLANK(N76)), "", N76 - N74)</f>
        <v>16</v>
      </c>
      <c r="P76" s="5">
        <f>IF(OR(ISBLANK(O76), ISBLANK(N74)), "", O76 / N74 * 100)</f>
        <v>13.793103448275861</v>
      </c>
      <c r="Q76" s="1">
        <v>111</v>
      </c>
      <c r="R76" s="1">
        <f>IF(OR(ISBLANK(Q74), ISBLANK(Q76)), "", Q76 - Q74)</f>
        <v>16.5</v>
      </c>
      <c r="S76" s="5">
        <f>IF(OR(ISBLANK(R76), ISBLANK(Q74)), "", R76 / Q74 * 100)</f>
        <v>17.460317460317459</v>
      </c>
      <c r="T76" s="1">
        <v>259</v>
      </c>
      <c r="U76" s="1">
        <f>IF(OR(ISBLANK(T74), ISBLANK(T76)), "", T76 - T74)</f>
        <v>38</v>
      </c>
      <c r="V76" s="5">
        <f>IF(OR(ISBLANK(U76), ISBLANK(T74)), "", U76 / T74 * 100)</f>
        <v>17.194570135746606</v>
      </c>
      <c r="W76" s="1">
        <v>328</v>
      </c>
      <c r="X76" s="1">
        <v>1342.5</v>
      </c>
      <c r="Y76" s="1">
        <f>IF(OR(ISBLANK(X74), ISBLANK(X76)), "", X76 - X74)</f>
        <v>40.5</v>
      </c>
      <c r="Z76" s="5">
        <f>IF(OR(ISBLANK(Y76), ISBLANK(X74)), "", Y76 / X74 * 100)</f>
        <v>3.1105990783410138</v>
      </c>
      <c r="AA76" s="1">
        <v>633</v>
      </c>
      <c r="AB76" s="1">
        <f>IF(OR(ISBLANK(AA74), ISBLANK(AA76)), "", AA76 - AA74)</f>
        <v>-19</v>
      </c>
      <c r="AC76" s="5">
        <f>IF(OR(ISBLANK(AB76), ISBLANK(AA74)), "", AB76 / AA74 * 100)</f>
        <v>-2.9141104294478524</v>
      </c>
      <c r="AD76" s="8">
        <v>2.2167516222833328</v>
      </c>
      <c r="AE76" s="8">
        <f>IF(OR(ISBLANK(AD74), ISBLANK(AD76)), "", AD76 - AD74)</f>
        <v>0.25481792974166573</v>
      </c>
      <c r="AF76" s="5">
        <f>IF(OR(ISBLANK(AE76), ISBLANK(AD74)), "", AE76 / AD74 * 100)</f>
        <v>12.988101010261538</v>
      </c>
      <c r="AG76" s="8">
        <v>2.1072342750666668</v>
      </c>
      <c r="AH76" s="8">
        <f>IF(OR(ISBLANK(AG74), ISBLANK(AG76)), "", AG76 - AG74)</f>
        <v>-5.0725925133332961E-2</v>
      </c>
      <c r="AI76" s="5">
        <f>IF(OR(ISBLANK(AH76), ISBLANK(AG74)), "", AH76 / AG74 * 100)</f>
        <v>-2.3506422930613677</v>
      </c>
    </row>
    <row r="77" spans="1:35" x14ac:dyDescent="0.3">
      <c r="A77" s="5" t="s">
        <v>20</v>
      </c>
      <c r="B77" s="5" t="str">
        <f t="shared" si="3"/>
        <v>40_1_1</v>
      </c>
      <c r="C77" s="6">
        <v>1</v>
      </c>
      <c r="D77" s="1">
        <v>181</v>
      </c>
      <c r="E77" s="1">
        <v>89.315179557985005</v>
      </c>
      <c r="F77" s="1">
        <v>57.6</v>
      </c>
      <c r="G77" s="6">
        <v>0</v>
      </c>
      <c r="H77" s="6">
        <v>1</v>
      </c>
      <c r="I77" s="6">
        <v>1</v>
      </c>
      <c r="J77" s="7">
        <v>0</v>
      </c>
      <c r="K77" s="1">
        <v>224.5</v>
      </c>
      <c r="L77" s="1">
        <f>IF(OR(ISBLANK(K75), ISBLANK(K77)), "", K77 - K75)</f>
        <v>21</v>
      </c>
      <c r="M77" s="5">
        <f>IF(OR(ISBLANK(L77), ISBLANK(K75)), "", L77 / K75 * 100)</f>
        <v>10.319410319410318</v>
      </c>
      <c r="N77" s="1">
        <v>160</v>
      </c>
      <c r="O77" s="1">
        <f>IF(OR(ISBLANK(N75), ISBLANK(N77)), "", N77 - N75)</f>
        <v>11.5</v>
      </c>
      <c r="P77" s="5">
        <f>IF(OR(ISBLANK(O77), ISBLANK(N75)), "", O77 / N75 * 100)</f>
        <v>7.7441077441077439</v>
      </c>
      <c r="Q77" s="1">
        <v>131.5</v>
      </c>
      <c r="R77" s="1">
        <f>IF(OR(ISBLANK(Q75), ISBLANK(Q77)), "", Q77 - Q75)</f>
        <v>10.5</v>
      </c>
      <c r="S77" s="5">
        <f>IF(OR(ISBLANK(R77), ISBLANK(Q75)), "", R77 / Q75 * 100)</f>
        <v>8.677685950413224</v>
      </c>
      <c r="T77" s="1">
        <v>273</v>
      </c>
      <c r="U77" s="1">
        <f>IF(OR(ISBLANK(T75), ISBLANK(T77)), "", T77 - T75)</f>
        <v>9</v>
      </c>
      <c r="V77" s="5">
        <f>IF(OR(ISBLANK(U77), ISBLANK(T75)), "", U77 / T75 * 100)</f>
        <v>3.4090909090909087</v>
      </c>
      <c r="W77" s="1">
        <v>313.5</v>
      </c>
      <c r="X77" s="1">
        <v>1320</v>
      </c>
      <c r="Y77" s="1">
        <f>IF(OR(ISBLANK(X75), ISBLANK(X77)), "", X77 - X75)</f>
        <v>8</v>
      </c>
      <c r="Z77" s="5">
        <f>IF(OR(ISBLANK(Y77), ISBLANK(X75)), "", Y77 / X75 * 100)</f>
        <v>0.6097560975609756</v>
      </c>
      <c r="AA77" s="1">
        <v>667</v>
      </c>
      <c r="AB77" s="1">
        <f>IF(OR(ISBLANK(AA75), ISBLANK(AA77)), "", AA77 - AA75)</f>
        <v>-35</v>
      </c>
      <c r="AC77" s="5">
        <f>IF(OR(ISBLANK(AB77), ISBLANK(AA75)), "", AB77 / AA75 * 100)</f>
        <v>-4.9857549857549861</v>
      </c>
      <c r="AD77" s="8">
        <v>2.1969247220083341</v>
      </c>
      <c r="AE77" s="8">
        <f>IF(OR(ISBLANK(AD75), ISBLANK(AD77)), "", AD77 - AD75)</f>
        <v>-0.11338167464166604</v>
      </c>
      <c r="AF77" s="5">
        <f>IF(OR(ISBLANK(AE77), ISBLANK(AD75)), "", AE77 / AD75 * 100)</f>
        <v>-4.9076466570006554</v>
      </c>
      <c r="AG77" s="8">
        <v>2.0631017221499999</v>
      </c>
      <c r="AH77" s="8">
        <f>IF(OR(ISBLANK(AG75), ISBLANK(AG77)), "", AG77 - AG75)</f>
        <v>0.11141520293749996</v>
      </c>
      <c r="AI77" s="5">
        <f>IF(OR(ISBLANK(AH77), ISBLANK(AG75)), "", AH77 / AG75 * 100)</f>
        <v>5.7086628329254268</v>
      </c>
    </row>
    <row r="78" spans="1:35" x14ac:dyDescent="0.3">
      <c r="A78" s="5" t="s">
        <v>21</v>
      </c>
      <c r="B78" s="5" t="str">
        <f t="shared" si="3"/>
        <v>44_0_0</v>
      </c>
      <c r="C78" s="6">
        <v>0</v>
      </c>
      <c r="D78" s="1">
        <v>162</v>
      </c>
      <c r="E78" s="1">
        <v>78.518925095132005</v>
      </c>
      <c r="F78" s="1">
        <v>62.682191780821917</v>
      </c>
      <c r="G78" s="6">
        <v>1</v>
      </c>
      <c r="H78" s="6">
        <v>0</v>
      </c>
      <c r="I78" s="6">
        <v>0</v>
      </c>
      <c r="J78" s="7">
        <v>0</v>
      </c>
      <c r="K78" s="1">
        <v>105.5</v>
      </c>
      <c r="L78" s="1"/>
      <c r="M78" s="1"/>
      <c r="N78" s="1">
        <v>58.5</v>
      </c>
      <c r="O78" s="1"/>
      <c r="P78" s="1"/>
      <c r="Q78" s="1">
        <v>49</v>
      </c>
      <c r="R78" s="1"/>
      <c r="S78" s="1"/>
      <c r="T78" s="1">
        <v>159.5</v>
      </c>
      <c r="U78" s="1"/>
      <c r="V78" s="1"/>
      <c r="W78" s="1">
        <v>180.5</v>
      </c>
      <c r="X78" s="1">
        <v>872.5</v>
      </c>
      <c r="Y78" s="1"/>
      <c r="Z78" s="1"/>
      <c r="AA78" s="1">
        <v>336</v>
      </c>
      <c r="AB78" s="1"/>
      <c r="AC78" s="1"/>
      <c r="AD78" s="8"/>
      <c r="AE78" s="8"/>
      <c r="AF78" s="8"/>
      <c r="AG78" s="8">
        <v>2.3149847591500001</v>
      </c>
      <c r="AH78" s="8"/>
      <c r="AI78" s="8"/>
    </row>
    <row r="79" spans="1:35" x14ac:dyDescent="0.3">
      <c r="A79" s="5" t="s">
        <v>21</v>
      </c>
      <c r="B79" s="5" t="str">
        <f t="shared" si="3"/>
        <v>44_0_1</v>
      </c>
      <c r="C79" s="6">
        <v>0</v>
      </c>
      <c r="D79" s="1">
        <v>162</v>
      </c>
      <c r="E79" s="1">
        <v>78.518925095132005</v>
      </c>
      <c r="F79" s="1">
        <v>62.682191780821917</v>
      </c>
      <c r="G79" s="6">
        <v>1</v>
      </c>
      <c r="H79" s="6">
        <v>0</v>
      </c>
      <c r="I79" s="6">
        <v>1</v>
      </c>
      <c r="J79" s="7">
        <v>1</v>
      </c>
      <c r="K79" s="1">
        <v>97.5</v>
      </c>
      <c r="L79" s="1"/>
      <c r="M79" s="1"/>
      <c r="N79" s="1">
        <v>73.5</v>
      </c>
      <c r="O79" s="1"/>
      <c r="P79" s="1"/>
      <c r="Q79" s="1">
        <v>64.5</v>
      </c>
      <c r="R79" s="1"/>
      <c r="S79" s="1"/>
      <c r="T79" s="1">
        <v>171</v>
      </c>
      <c r="U79" s="1"/>
      <c r="V79" s="1"/>
      <c r="W79" s="1">
        <v>189.5</v>
      </c>
      <c r="X79" s="1">
        <v>1124.5</v>
      </c>
      <c r="Y79" s="1"/>
      <c r="Z79" s="1"/>
      <c r="AA79" s="1">
        <v>332.5</v>
      </c>
      <c r="AB79" s="1"/>
      <c r="AC79" s="1"/>
      <c r="AD79" s="8">
        <v>1.5615999756000001</v>
      </c>
      <c r="AE79" s="8"/>
      <c r="AF79" s="8"/>
      <c r="AG79" s="8">
        <v>2.3702268635500001</v>
      </c>
      <c r="AH79" s="8"/>
      <c r="AI79" s="8"/>
    </row>
    <row r="80" spans="1:35" x14ac:dyDescent="0.3">
      <c r="A80" s="5" t="s">
        <v>21</v>
      </c>
      <c r="B80" s="5" t="str">
        <f t="shared" si="3"/>
        <v>44_1_0</v>
      </c>
      <c r="C80" s="6">
        <v>0</v>
      </c>
      <c r="D80" s="1">
        <v>162</v>
      </c>
      <c r="E80" s="1">
        <v>78.518925095132005</v>
      </c>
      <c r="F80" s="1">
        <v>62.682191780821917</v>
      </c>
      <c r="G80" s="6">
        <v>1</v>
      </c>
      <c r="H80" s="6">
        <v>1</v>
      </c>
      <c r="I80" s="6">
        <v>0</v>
      </c>
      <c r="J80" s="7">
        <v>0</v>
      </c>
      <c r="K80" s="1">
        <v>109</v>
      </c>
      <c r="L80" s="1">
        <f>IF(OR(ISBLANK(K78), ISBLANK(K80)), "", K80 - K78)</f>
        <v>3.5</v>
      </c>
      <c r="M80" s="5">
        <f>IF(OR(ISBLANK(L80), ISBLANK(K78)), "", L80 / K78 * 100)</f>
        <v>3.3175355450236967</v>
      </c>
      <c r="N80" s="1">
        <v>73.5</v>
      </c>
      <c r="O80" s="1">
        <f>IF(OR(ISBLANK(N78), ISBLANK(N80)), "", N80 - N78)</f>
        <v>15</v>
      </c>
      <c r="P80" s="5">
        <f>IF(OR(ISBLANK(O80), ISBLANK(N78)), "", O80 / N78 * 100)</f>
        <v>25.641025641025639</v>
      </c>
      <c r="Q80" s="1">
        <v>63</v>
      </c>
      <c r="R80" s="1">
        <f>IF(OR(ISBLANK(Q78), ISBLANK(Q80)), "", Q80 - Q78)</f>
        <v>14</v>
      </c>
      <c r="S80" s="5">
        <f>IF(OR(ISBLANK(R80), ISBLANK(Q78)), "", R80 / Q78 * 100)</f>
        <v>28.571428571428569</v>
      </c>
      <c r="T80" s="1">
        <v>165.5</v>
      </c>
      <c r="U80" s="1">
        <f>IF(OR(ISBLANK(T78), ISBLANK(T80)), "", T80 - T78)</f>
        <v>6</v>
      </c>
      <c r="V80" s="5">
        <f>IF(OR(ISBLANK(U80), ISBLANK(T78)), "", U80 / T78 * 100)</f>
        <v>3.761755485893417</v>
      </c>
      <c r="W80" s="1">
        <v>199</v>
      </c>
      <c r="X80" s="1">
        <v>1066</v>
      </c>
      <c r="Y80" s="1">
        <f>IF(OR(ISBLANK(X78), ISBLANK(X80)), "", X80 - X78)</f>
        <v>193.5</v>
      </c>
      <c r="Z80" s="5">
        <f>IF(OR(ISBLANK(Y80), ISBLANK(X78)), "", Y80 / X78 * 100)</f>
        <v>22.177650429799428</v>
      </c>
      <c r="AA80" s="1">
        <v>227</v>
      </c>
      <c r="AB80" s="1">
        <f>IF(OR(ISBLANK(AA78), ISBLANK(AA80)), "", AA80 - AA78)</f>
        <v>-109</v>
      </c>
      <c r="AC80" s="5">
        <f>IF(OR(ISBLANK(AB80), ISBLANK(AA78)), "", AB80 / AA78 * 100)</f>
        <v>-32.44047619047619</v>
      </c>
      <c r="AD80" s="8">
        <v>1.3320077764583329</v>
      </c>
      <c r="AE80" s="8" t="str">
        <f>IF(OR(ISBLANK(AD78), ISBLANK(AD80)), "", AD80 - AD78)</f>
        <v/>
      </c>
      <c r="AF80" s="5" t="str">
        <f>IF(OR(ISBLANK(AE80), ISBLANK(AD78)), "", AE80 / AD78 * 100)</f>
        <v/>
      </c>
      <c r="AG80" s="8">
        <v>2.0819368095750002</v>
      </c>
      <c r="AH80" s="8">
        <f>IF(OR(ISBLANK(AG78), ISBLANK(AG80)), "", AG80 - AG78)</f>
        <v>-0.23304794957499997</v>
      </c>
      <c r="AI80" s="5">
        <f>IF(OR(ISBLANK(AH80), ISBLANK(AG78)), "", AH80 / AG78 * 100)</f>
        <v>-10.066932348209882</v>
      </c>
    </row>
    <row r="81" spans="1:35" x14ac:dyDescent="0.3">
      <c r="A81" s="5" t="s">
        <v>21</v>
      </c>
      <c r="B81" s="5" t="str">
        <f t="shared" si="3"/>
        <v>44_1_1</v>
      </c>
      <c r="C81" s="6">
        <v>0</v>
      </c>
      <c r="D81" s="1">
        <v>162</v>
      </c>
      <c r="E81" s="1">
        <v>78.518925095132005</v>
      </c>
      <c r="F81" s="1">
        <v>62.682191780821917</v>
      </c>
      <c r="G81" s="6">
        <v>1</v>
      </c>
      <c r="H81" s="6">
        <v>1</v>
      </c>
      <c r="I81" s="6">
        <v>1</v>
      </c>
      <c r="J81" s="7">
        <v>1</v>
      </c>
      <c r="K81" s="1">
        <v>65.5</v>
      </c>
      <c r="L81" s="1">
        <f>IF(OR(ISBLANK(K79), ISBLANK(K81)), "", K81 - K79)</f>
        <v>-32</v>
      </c>
      <c r="M81" s="5">
        <f>IF(OR(ISBLANK(L81), ISBLANK(K79)), "", L81 / K79 * 100)</f>
        <v>-32.820512820512818</v>
      </c>
      <c r="N81" s="1">
        <v>67</v>
      </c>
      <c r="O81" s="1">
        <f>IF(OR(ISBLANK(N79), ISBLANK(N81)), "", N81 - N79)</f>
        <v>-6.5</v>
      </c>
      <c r="P81" s="5">
        <f>IF(OR(ISBLANK(O81), ISBLANK(N79)), "", O81 / N79 * 100)</f>
        <v>-8.8435374149659864</v>
      </c>
      <c r="Q81" s="1">
        <v>54</v>
      </c>
      <c r="R81" s="1">
        <f>IF(OR(ISBLANK(Q79), ISBLANK(Q81)), "", Q81 - Q79)</f>
        <v>-10.5</v>
      </c>
      <c r="S81" s="5">
        <f>IF(OR(ISBLANK(R81), ISBLANK(Q79)), "", R81 / Q79 * 100)</f>
        <v>-16.279069767441861</v>
      </c>
      <c r="T81" s="1">
        <v>153</v>
      </c>
      <c r="U81" s="1">
        <f>IF(OR(ISBLANK(T79), ISBLANK(T81)), "", T81 - T79)</f>
        <v>-18</v>
      </c>
      <c r="V81" s="5">
        <f>IF(OR(ISBLANK(U81), ISBLANK(T79)), "", U81 / T79 * 100)</f>
        <v>-10.526315789473683</v>
      </c>
      <c r="W81" s="1">
        <v>199</v>
      </c>
      <c r="X81" s="1">
        <v>1134.5</v>
      </c>
      <c r="Y81" s="1">
        <f>IF(OR(ISBLANK(X79), ISBLANK(X81)), "", X81 - X79)</f>
        <v>10</v>
      </c>
      <c r="Z81" s="5">
        <f>IF(OR(ISBLANK(Y81), ISBLANK(X79)), "", Y81 / X79 * 100)</f>
        <v>0.88928412627834585</v>
      </c>
      <c r="AA81" s="1">
        <v>208</v>
      </c>
      <c r="AB81" s="1">
        <f>IF(OR(ISBLANK(AA79), ISBLANK(AA81)), "", AA81 - AA79)</f>
        <v>-124.5</v>
      </c>
      <c r="AC81" s="5">
        <f>IF(OR(ISBLANK(AB81), ISBLANK(AA79)), "", AB81 / AA79 * 100)</f>
        <v>-37.443609022556387</v>
      </c>
      <c r="AD81" s="8">
        <v>1.6552451983083341</v>
      </c>
      <c r="AE81" s="8">
        <f>IF(OR(ISBLANK(AD79), ISBLANK(AD81)), "", AD81 - AD79)</f>
        <v>9.3645222708333975E-2</v>
      </c>
      <c r="AF81" s="5">
        <f>IF(OR(ISBLANK(AE81), ISBLANK(AD79)), "", AE81 / AD79 * 100)</f>
        <v>5.9967484740996797</v>
      </c>
      <c r="AG81" s="8">
        <v>2.3928420678750002</v>
      </c>
      <c r="AH81" s="8">
        <f>IF(OR(ISBLANK(AG79), ISBLANK(AG81)), "", AG81 - AG79)</f>
        <v>2.2615204325000082E-2</v>
      </c>
      <c r="AI81" s="5">
        <f>IF(OR(ISBLANK(AH81), ISBLANK(AG79)), "", AH81 / AG79 * 100)</f>
        <v>0.95413669774749876</v>
      </c>
    </row>
    <row r="82" spans="1:35" x14ac:dyDescent="0.3">
      <c r="A82" s="5" t="s">
        <v>22</v>
      </c>
      <c r="B82" s="5" t="str">
        <f t="shared" si="3"/>
        <v>47_0_0</v>
      </c>
      <c r="C82" s="6">
        <v>0</v>
      </c>
      <c r="D82" s="1">
        <v>173</v>
      </c>
      <c r="E82" s="1">
        <v>86.487453848375992</v>
      </c>
      <c r="F82" s="1">
        <v>55.967123287671242</v>
      </c>
      <c r="G82" s="6">
        <v>0</v>
      </c>
      <c r="H82" s="6">
        <v>0</v>
      </c>
      <c r="I82" s="6">
        <v>0</v>
      </c>
      <c r="J82" s="7">
        <v>1</v>
      </c>
      <c r="K82" s="1">
        <v>122.5</v>
      </c>
      <c r="L82" s="1"/>
      <c r="M82" s="1"/>
      <c r="N82" s="1">
        <v>78.5</v>
      </c>
      <c r="O82" s="1"/>
      <c r="P82" s="1"/>
      <c r="Q82" s="1">
        <v>65</v>
      </c>
      <c r="R82" s="1"/>
      <c r="S82" s="1"/>
      <c r="T82" s="1">
        <v>145.5</v>
      </c>
      <c r="U82" s="1"/>
      <c r="V82" s="1"/>
      <c r="W82" s="1">
        <v>226</v>
      </c>
      <c r="X82" s="1">
        <v>950</v>
      </c>
      <c r="Y82" s="1"/>
      <c r="Z82" s="1"/>
      <c r="AA82" s="1">
        <v>412</v>
      </c>
      <c r="AB82" s="1"/>
      <c r="AC82" s="1"/>
      <c r="AD82" s="8">
        <v>1.4627118679833331</v>
      </c>
      <c r="AE82" s="8"/>
      <c r="AF82" s="8"/>
      <c r="AG82" s="8">
        <v>2.2869754028624998</v>
      </c>
      <c r="AH82" s="8"/>
      <c r="AI82" s="8"/>
    </row>
    <row r="83" spans="1:35" x14ac:dyDescent="0.3">
      <c r="A83" s="5" t="s">
        <v>22</v>
      </c>
      <c r="B83" s="5" t="str">
        <f t="shared" si="3"/>
        <v>47_0_1</v>
      </c>
      <c r="C83" s="6">
        <v>0</v>
      </c>
      <c r="D83" s="1">
        <v>173</v>
      </c>
      <c r="E83" s="1">
        <v>86.487453848375992</v>
      </c>
      <c r="F83" s="1">
        <v>55.967123287671242</v>
      </c>
      <c r="G83" s="6">
        <v>0</v>
      </c>
      <c r="H83" s="6">
        <v>0</v>
      </c>
      <c r="I83" s="6">
        <v>1</v>
      </c>
      <c r="J83" s="7">
        <v>0</v>
      </c>
      <c r="K83" s="1">
        <v>133.5</v>
      </c>
      <c r="L83" s="1"/>
      <c r="M83" s="1"/>
      <c r="N83" s="1">
        <v>81</v>
      </c>
      <c r="O83" s="1"/>
      <c r="P83" s="1"/>
      <c r="Q83" s="1">
        <v>67.5</v>
      </c>
      <c r="R83" s="1"/>
      <c r="S83" s="1"/>
      <c r="T83" s="1">
        <v>170</v>
      </c>
      <c r="U83" s="1"/>
      <c r="V83" s="1"/>
      <c r="W83" s="1">
        <v>226</v>
      </c>
      <c r="X83" s="1">
        <v>966</v>
      </c>
      <c r="Y83" s="1"/>
      <c r="Z83" s="1"/>
      <c r="AA83" s="1">
        <v>425</v>
      </c>
      <c r="AB83" s="1"/>
      <c r="AC83" s="1"/>
      <c r="AD83" s="8">
        <v>1.6655500714416669</v>
      </c>
      <c r="AE83" s="8"/>
      <c r="AF83" s="8"/>
      <c r="AG83" s="8">
        <v>2.393390995741667</v>
      </c>
      <c r="AH83" s="8"/>
      <c r="AI83" s="8"/>
    </row>
    <row r="84" spans="1:35" x14ac:dyDescent="0.3">
      <c r="A84" s="5" t="s">
        <v>22</v>
      </c>
      <c r="B84" s="5" t="str">
        <f t="shared" si="3"/>
        <v>47_1_0</v>
      </c>
      <c r="C84" s="6">
        <v>0</v>
      </c>
      <c r="D84" s="1">
        <v>173</v>
      </c>
      <c r="E84" s="1">
        <v>86.487453848375992</v>
      </c>
      <c r="F84" s="1">
        <v>55.967123287671242</v>
      </c>
      <c r="G84" s="6">
        <v>0</v>
      </c>
      <c r="H84" s="6">
        <v>1</v>
      </c>
      <c r="I84" s="6">
        <v>0</v>
      </c>
      <c r="J84" s="7">
        <v>1</v>
      </c>
      <c r="K84" s="1">
        <v>120</v>
      </c>
      <c r="L84" s="1">
        <f>IF(OR(ISBLANK(K82), ISBLANK(K84)), "", K84 - K82)</f>
        <v>-2.5</v>
      </c>
      <c r="M84" s="5">
        <f>IF(OR(ISBLANK(L84), ISBLANK(K82)), "", L84 / K82 * 100)</f>
        <v>-2.0408163265306123</v>
      </c>
      <c r="N84" s="1">
        <v>84</v>
      </c>
      <c r="O84" s="1">
        <f>IF(OR(ISBLANK(N82), ISBLANK(N84)), "", N84 - N82)</f>
        <v>5.5</v>
      </c>
      <c r="P84" s="5">
        <f>IF(OR(ISBLANK(O84), ISBLANK(N82)), "", O84 / N82 * 100)</f>
        <v>7.0063694267515926</v>
      </c>
      <c r="Q84" s="1">
        <v>67.5</v>
      </c>
      <c r="R84" s="1">
        <f>IF(OR(ISBLANK(Q82), ISBLANK(Q84)), "", Q84 - Q82)</f>
        <v>2.5</v>
      </c>
      <c r="S84" s="5">
        <f>IF(OR(ISBLANK(R84), ISBLANK(Q82)), "", R84 / Q82 * 100)</f>
        <v>3.8461538461538463</v>
      </c>
      <c r="T84" s="1">
        <v>155.5</v>
      </c>
      <c r="U84" s="1">
        <f>IF(OR(ISBLANK(T82), ISBLANK(T84)), "", T84 - T82)</f>
        <v>10</v>
      </c>
      <c r="V84" s="5">
        <f>IF(OR(ISBLANK(U84), ISBLANK(T82)), "", U84 / T82 * 100)</f>
        <v>6.8728522336769764</v>
      </c>
      <c r="W84" s="1">
        <v>249</v>
      </c>
      <c r="X84" s="1">
        <v>1046.5</v>
      </c>
      <c r="Y84" s="1">
        <f>IF(OR(ISBLANK(X82), ISBLANK(X84)), "", X84 - X82)</f>
        <v>96.5</v>
      </c>
      <c r="Z84" s="5">
        <f>IF(OR(ISBLANK(Y84), ISBLANK(X82)), "", Y84 / X82 * 100)</f>
        <v>10.157894736842104</v>
      </c>
      <c r="AA84" s="1">
        <v>437.5</v>
      </c>
      <c r="AB84" s="1">
        <f>IF(OR(ISBLANK(AA82), ISBLANK(AA84)), "", AA84 - AA82)</f>
        <v>25.5</v>
      </c>
      <c r="AC84" s="5">
        <f>IF(OR(ISBLANK(AB84), ISBLANK(AA82)), "", AB84 / AA82 * 100)</f>
        <v>6.1893203883495147</v>
      </c>
      <c r="AD84" s="8">
        <v>1.346782045233333</v>
      </c>
      <c r="AE84" s="8">
        <f>IF(OR(ISBLANK(AD82), ISBLANK(AD84)), "", AD84 - AD82)</f>
        <v>-0.11592982275000008</v>
      </c>
      <c r="AF84" s="5">
        <f>IF(OR(ISBLANK(AE84), ISBLANK(AD82)), "", AE84 / AD82 * 100)</f>
        <v>-7.9256773181060325</v>
      </c>
      <c r="AG84" s="8">
        <v>2.2313293998333328</v>
      </c>
      <c r="AH84" s="8">
        <f>IF(OR(ISBLANK(AG82), ISBLANK(AG84)), "", AG84 - AG82)</f>
        <v>-5.5646003029167002E-2</v>
      </c>
      <c r="AI84" s="5">
        <f>IF(OR(ISBLANK(AH84), ISBLANK(AG82)), "", AH84 / AG82 * 100)</f>
        <v>-2.4331701582586991</v>
      </c>
    </row>
    <row r="85" spans="1:35" x14ac:dyDescent="0.3">
      <c r="A85" s="5" t="s">
        <v>22</v>
      </c>
      <c r="B85" s="5" t="str">
        <f t="shared" si="3"/>
        <v>47_1_1</v>
      </c>
      <c r="C85" s="6">
        <v>0</v>
      </c>
      <c r="D85" s="1">
        <v>173</v>
      </c>
      <c r="E85" s="1">
        <v>86.487453848375992</v>
      </c>
      <c r="F85" s="1">
        <v>55.967123287671242</v>
      </c>
      <c r="G85" s="6">
        <v>0</v>
      </c>
      <c r="H85" s="6">
        <v>1</v>
      </c>
      <c r="I85" s="6">
        <v>1</v>
      </c>
      <c r="J85" s="7">
        <v>0</v>
      </c>
      <c r="K85" s="1">
        <v>138.5</v>
      </c>
      <c r="L85" s="1">
        <f>IF(OR(ISBLANK(K83), ISBLANK(K85)), "", K85 - K83)</f>
        <v>5</v>
      </c>
      <c r="M85" s="5">
        <f>IF(OR(ISBLANK(L85), ISBLANK(K83)), "", L85 / K83 * 100)</f>
        <v>3.7453183520599254</v>
      </c>
      <c r="N85" s="1">
        <v>86</v>
      </c>
      <c r="O85" s="1">
        <f>IF(OR(ISBLANK(N83), ISBLANK(N85)), "", N85 - N83)</f>
        <v>5</v>
      </c>
      <c r="P85" s="5">
        <f>IF(OR(ISBLANK(O85), ISBLANK(N83)), "", O85 / N83 * 100)</f>
        <v>6.1728395061728394</v>
      </c>
      <c r="Q85" s="1">
        <v>71</v>
      </c>
      <c r="R85" s="1">
        <f>IF(OR(ISBLANK(Q83), ISBLANK(Q85)), "", Q85 - Q83)</f>
        <v>3.5</v>
      </c>
      <c r="S85" s="5">
        <f>IF(OR(ISBLANK(R85), ISBLANK(Q83)), "", R85 / Q83 * 100)</f>
        <v>5.1851851851851851</v>
      </c>
      <c r="T85" s="1">
        <v>189.5</v>
      </c>
      <c r="U85" s="1">
        <f>IF(OR(ISBLANK(T83), ISBLANK(T85)), "", T85 - T83)</f>
        <v>19.5</v>
      </c>
      <c r="V85" s="5">
        <f>IF(OR(ISBLANK(U85), ISBLANK(T83)), "", U85 / T83 * 100)</f>
        <v>11.470588235294118</v>
      </c>
      <c r="W85" s="1">
        <v>249</v>
      </c>
      <c r="X85" s="1">
        <v>1044</v>
      </c>
      <c r="Y85" s="1">
        <f>IF(OR(ISBLANK(X83), ISBLANK(X85)), "", X85 - X83)</f>
        <v>78</v>
      </c>
      <c r="Z85" s="5">
        <f>IF(OR(ISBLANK(Y85), ISBLANK(X83)), "", Y85 / X83 * 100)</f>
        <v>8.0745341614906838</v>
      </c>
      <c r="AA85" s="1">
        <v>441</v>
      </c>
      <c r="AB85" s="1">
        <f>IF(OR(ISBLANK(AA83), ISBLANK(AA85)), "", AA85 - AA83)</f>
        <v>16</v>
      </c>
      <c r="AC85" s="5">
        <f>IF(OR(ISBLANK(AB85), ISBLANK(AA83)), "", AB85 / AA83 * 100)</f>
        <v>3.7647058823529407</v>
      </c>
      <c r="AD85" s="8">
        <v>1.670711864733333</v>
      </c>
      <c r="AE85" s="8">
        <f>IF(OR(ISBLANK(AD83), ISBLANK(AD85)), "", AD85 - AD83)</f>
        <v>5.1617932916661058E-3</v>
      </c>
      <c r="AF85" s="5">
        <f>IF(OR(ISBLANK(AE85), ISBLANK(AD83)), "", AE85 / AD83 * 100)</f>
        <v>0.30991522741782002</v>
      </c>
      <c r="AG85" s="8">
        <v>2.4695017157999999</v>
      </c>
      <c r="AH85" s="8">
        <f>IF(OR(ISBLANK(AG83), ISBLANK(AG85)), "", AG85 - AG83)</f>
        <v>7.6110720058332859E-2</v>
      </c>
      <c r="AI85" s="5">
        <f>IF(OR(ISBLANK(AH85), ISBLANK(AG83)), "", AH85 / AG83 * 100)</f>
        <v>3.1800370350581844</v>
      </c>
    </row>
    <row r="86" spans="1:35" x14ac:dyDescent="0.3">
      <c r="A86" s="5" t="s">
        <v>23</v>
      </c>
      <c r="B86" s="5" t="str">
        <f t="shared" si="3"/>
        <v>49_0_0</v>
      </c>
      <c r="C86" s="6">
        <v>1</v>
      </c>
      <c r="D86" s="1">
        <v>165</v>
      </c>
      <c r="E86" s="1">
        <v>70.87419953616201</v>
      </c>
      <c r="F86" s="1">
        <v>62.145205479452052</v>
      </c>
      <c r="G86" s="6">
        <v>1</v>
      </c>
      <c r="H86" s="6">
        <v>0</v>
      </c>
      <c r="I86" s="6">
        <v>0</v>
      </c>
      <c r="J86" s="7">
        <v>0</v>
      </c>
      <c r="K86" s="1">
        <v>135.5</v>
      </c>
      <c r="L86" s="1"/>
      <c r="M86" s="1"/>
      <c r="N86" s="1">
        <v>88.5</v>
      </c>
      <c r="O86" s="1"/>
      <c r="P86" s="1"/>
      <c r="Q86" s="1">
        <v>77</v>
      </c>
      <c r="R86" s="1"/>
      <c r="S86" s="1"/>
      <c r="T86" s="1">
        <v>162</v>
      </c>
      <c r="U86" s="1"/>
      <c r="V86" s="1"/>
      <c r="W86" s="1">
        <v>226</v>
      </c>
      <c r="X86" s="1">
        <v>1012.5</v>
      </c>
      <c r="Y86" s="1"/>
      <c r="Z86" s="1"/>
      <c r="AA86" s="1">
        <v>476</v>
      </c>
      <c r="AB86" s="1"/>
      <c r="AC86" s="1"/>
      <c r="AD86" s="8">
        <v>1.5443305801583329</v>
      </c>
      <c r="AE86" s="8"/>
      <c r="AF86" s="8"/>
      <c r="AG86" s="8">
        <v>1.9798487020083331</v>
      </c>
      <c r="AH86" s="8"/>
      <c r="AI86" s="8"/>
    </row>
    <row r="87" spans="1:35" x14ac:dyDescent="0.3">
      <c r="A87" s="5" t="s">
        <v>23</v>
      </c>
      <c r="B87" s="5" t="str">
        <f t="shared" si="3"/>
        <v>49_0_1</v>
      </c>
      <c r="C87" s="6">
        <v>1</v>
      </c>
      <c r="D87" s="1">
        <v>165</v>
      </c>
      <c r="E87" s="1">
        <v>70.87419953616201</v>
      </c>
      <c r="F87" s="1">
        <v>62.145205479452052</v>
      </c>
      <c r="G87" s="6">
        <v>1</v>
      </c>
      <c r="H87" s="6">
        <v>0</v>
      </c>
      <c r="I87" s="6">
        <v>1</v>
      </c>
      <c r="J87" s="7">
        <v>1</v>
      </c>
      <c r="K87" s="1">
        <v>123.5</v>
      </c>
      <c r="L87" s="1"/>
      <c r="M87" s="1"/>
      <c r="N87" s="1">
        <v>94</v>
      </c>
      <c r="O87" s="1"/>
      <c r="P87" s="1"/>
      <c r="Q87" s="1">
        <v>78</v>
      </c>
      <c r="R87" s="1"/>
      <c r="S87" s="1"/>
      <c r="T87" s="1">
        <v>181.5</v>
      </c>
      <c r="U87" s="1"/>
      <c r="V87" s="1"/>
      <c r="W87" s="1">
        <v>261</v>
      </c>
      <c r="X87" s="1">
        <v>1120.5</v>
      </c>
      <c r="Y87" s="1"/>
      <c r="Z87" s="1"/>
      <c r="AA87" s="1">
        <v>516.5</v>
      </c>
      <c r="AB87" s="1"/>
      <c r="AC87" s="1"/>
      <c r="AD87" s="8">
        <v>1.507624147983333</v>
      </c>
      <c r="AE87" s="8"/>
      <c r="AF87" s="8"/>
      <c r="AG87" s="8">
        <v>1.904854551133333</v>
      </c>
      <c r="AH87" s="8"/>
      <c r="AI87" s="8"/>
    </row>
    <row r="88" spans="1:35" x14ac:dyDescent="0.3">
      <c r="A88" s="5" t="s">
        <v>23</v>
      </c>
      <c r="B88" s="5" t="str">
        <f t="shared" ref="B88:B109" si="4">A88 &amp; "_" &amp; H88 &amp; "_" &amp; I88</f>
        <v>49_1_0</v>
      </c>
      <c r="C88" s="6">
        <v>1</v>
      </c>
      <c r="D88" s="1">
        <v>165</v>
      </c>
      <c r="E88" s="1">
        <v>70.87419953616201</v>
      </c>
      <c r="F88" s="1">
        <v>62.145205479452052</v>
      </c>
      <c r="G88" s="6">
        <v>1</v>
      </c>
      <c r="H88" s="6">
        <v>1</v>
      </c>
      <c r="I88" s="6">
        <v>0</v>
      </c>
      <c r="J88" s="7">
        <v>0</v>
      </c>
      <c r="K88" s="1">
        <v>139</v>
      </c>
      <c r="L88" s="1">
        <f>IF(OR(ISBLANK(K86), ISBLANK(K88)), "", K88 - K86)</f>
        <v>3.5</v>
      </c>
      <c r="M88" s="5">
        <f>IF(OR(ISBLANK(L88), ISBLANK(K86)), "", L88 / K86 * 100)</f>
        <v>2.5830258302583027</v>
      </c>
      <c r="N88" s="1">
        <v>95</v>
      </c>
      <c r="O88" s="1">
        <f>IF(OR(ISBLANK(N86), ISBLANK(N88)), "", N88 - N86)</f>
        <v>6.5</v>
      </c>
      <c r="P88" s="5">
        <f>IF(OR(ISBLANK(O88), ISBLANK(N86)), "", O88 / N86 * 100)</f>
        <v>7.3446327683615822</v>
      </c>
      <c r="Q88" s="1">
        <v>82</v>
      </c>
      <c r="R88" s="1">
        <f>IF(OR(ISBLANK(Q86), ISBLANK(Q88)), "", Q88 - Q86)</f>
        <v>5</v>
      </c>
      <c r="S88" s="5">
        <f>IF(OR(ISBLANK(R88), ISBLANK(Q86)), "", R88 / Q86 * 100)</f>
        <v>6.4935064935064926</v>
      </c>
      <c r="T88" s="1">
        <v>191.5</v>
      </c>
      <c r="U88" s="1">
        <f>IF(OR(ISBLANK(T86), ISBLANK(T88)), "", T88 - T86)</f>
        <v>29.5</v>
      </c>
      <c r="V88" s="5">
        <f>IF(OR(ISBLANK(U88), ISBLANK(T86)), "", U88 / T86 * 100)</f>
        <v>18.209876543209877</v>
      </c>
      <c r="W88" s="1">
        <v>284.5</v>
      </c>
      <c r="X88" s="1">
        <v>1187</v>
      </c>
      <c r="Y88" s="1">
        <f>IF(OR(ISBLANK(X86), ISBLANK(X88)), "", X88 - X86)</f>
        <v>174.5</v>
      </c>
      <c r="Z88" s="5">
        <f>IF(OR(ISBLANK(Y88), ISBLANK(X86)), "", Y88 / X86 * 100)</f>
        <v>17.23456790123457</v>
      </c>
      <c r="AA88" s="1">
        <v>540</v>
      </c>
      <c r="AB88" s="1">
        <f>IF(OR(ISBLANK(AA86), ISBLANK(AA88)), "", AA88 - AA86)</f>
        <v>64</v>
      </c>
      <c r="AC88" s="5">
        <f>IF(OR(ISBLANK(AB88), ISBLANK(AA86)), "", AB88 / AA86 * 100)</f>
        <v>13.445378151260504</v>
      </c>
      <c r="AD88" s="8">
        <v>1.6329481226333331</v>
      </c>
      <c r="AE88" s="8">
        <f>IF(OR(ISBLANK(AD86), ISBLANK(AD88)), "", AD88 - AD86)</f>
        <v>8.8617542475000199E-2</v>
      </c>
      <c r="AF88" s="5">
        <f>IF(OR(ISBLANK(AE88), ISBLANK(AD86)), "", AE88 / AD86 * 100)</f>
        <v>5.7382495440784869</v>
      </c>
      <c r="AG88" s="8">
        <v>1.9669364215083329</v>
      </c>
      <c r="AH88" s="8">
        <f>IF(OR(ISBLANK(AG86), ISBLANK(AG88)), "", AG88 - AG86)</f>
        <v>-1.2912280500000151E-2</v>
      </c>
      <c r="AI88" s="5">
        <f>IF(OR(ISBLANK(AH88), ISBLANK(AG86)), "", AH88 / AG86 * 100)</f>
        <v>-0.65218521429956233</v>
      </c>
    </row>
    <row r="89" spans="1:35" x14ac:dyDescent="0.3">
      <c r="A89" s="5" t="s">
        <v>23</v>
      </c>
      <c r="B89" s="5" t="str">
        <f t="shared" si="4"/>
        <v>49_1_1</v>
      </c>
      <c r="C89" s="6">
        <v>1</v>
      </c>
      <c r="D89" s="1">
        <v>165</v>
      </c>
      <c r="E89" s="1">
        <v>70.87419953616201</v>
      </c>
      <c r="F89" s="1">
        <v>62.145205479452052</v>
      </c>
      <c r="G89" s="6">
        <v>1</v>
      </c>
      <c r="H89" s="6">
        <v>1</v>
      </c>
      <c r="I89" s="6">
        <v>1</v>
      </c>
      <c r="J89" s="7">
        <v>1</v>
      </c>
      <c r="K89" s="1">
        <v>143</v>
      </c>
      <c r="L89" s="1">
        <f>IF(OR(ISBLANK(K87), ISBLANK(K89)), "", K89 - K87)</f>
        <v>19.5</v>
      </c>
      <c r="M89" s="5">
        <f>IF(OR(ISBLANK(L89), ISBLANK(K87)), "", L89 / K87 * 100)</f>
        <v>15.789473684210526</v>
      </c>
      <c r="N89" s="1">
        <v>105</v>
      </c>
      <c r="O89" s="1">
        <f>IF(OR(ISBLANK(N87), ISBLANK(N89)), "", N89 - N87)</f>
        <v>11</v>
      </c>
      <c r="P89" s="5">
        <f>IF(OR(ISBLANK(O89), ISBLANK(N87)), "", O89 / N87 * 100)</f>
        <v>11.702127659574469</v>
      </c>
      <c r="Q89" s="1">
        <v>89.5</v>
      </c>
      <c r="R89" s="1">
        <f>IF(OR(ISBLANK(Q87), ISBLANK(Q89)), "", Q89 - Q87)</f>
        <v>11.5</v>
      </c>
      <c r="S89" s="5">
        <f>IF(OR(ISBLANK(R89), ISBLANK(Q87)), "", R89 / Q87 * 100)</f>
        <v>14.743589743589745</v>
      </c>
      <c r="T89" s="1">
        <v>195</v>
      </c>
      <c r="U89" s="1">
        <f>IF(OR(ISBLANK(T87), ISBLANK(T89)), "", T89 - T87)</f>
        <v>13.5</v>
      </c>
      <c r="V89" s="5">
        <f>IF(OR(ISBLANK(U89), ISBLANK(T87)), "", U89 / T87 * 100)</f>
        <v>7.4380165289256199</v>
      </c>
      <c r="W89" s="1">
        <v>319</v>
      </c>
      <c r="X89" s="1">
        <v>1367.5</v>
      </c>
      <c r="Y89" s="1">
        <f>IF(OR(ISBLANK(X87), ISBLANK(X89)), "", X89 - X87)</f>
        <v>247</v>
      </c>
      <c r="Z89" s="5">
        <f>IF(OR(ISBLANK(Y89), ISBLANK(X87)), "", Y89 / X87 * 100)</f>
        <v>22.043730477465417</v>
      </c>
      <c r="AA89" s="1">
        <v>648</v>
      </c>
      <c r="AB89" s="1">
        <f>IF(OR(ISBLANK(AA87), ISBLANK(AA89)), "", AA89 - AA87)</f>
        <v>131.5</v>
      </c>
      <c r="AC89" s="5">
        <f>IF(OR(ISBLANK(AB89), ISBLANK(AA87)), "", AB89 / AA87 * 100)</f>
        <v>25.459825750242015</v>
      </c>
      <c r="AD89" s="8">
        <v>1.6515305784833341</v>
      </c>
      <c r="AE89" s="8">
        <f>IF(OR(ISBLANK(AD87), ISBLANK(AD89)), "", AD89 - AD87)</f>
        <v>0.14390643050000107</v>
      </c>
      <c r="AF89" s="5">
        <f>IF(OR(ISBLANK(AE89), ISBLANK(AD87)), "", AE89 / AD87 * 100)</f>
        <v>9.5452457890447615</v>
      </c>
      <c r="AG89" s="8">
        <v>2.2588537658750001</v>
      </c>
      <c r="AH89" s="8">
        <f>IF(OR(ISBLANK(AG87), ISBLANK(AG89)), "", AG89 - AG87)</f>
        <v>0.35399921474166707</v>
      </c>
      <c r="AI89" s="5">
        <f>IF(OR(ISBLANK(AH89), ISBLANK(AG87)), "", AH89 / AG87 * 100)</f>
        <v>18.584054857681803</v>
      </c>
    </row>
    <row r="90" spans="1:35" x14ac:dyDescent="0.3">
      <c r="A90" s="5" t="s">
        <v>24</v>
      </c>
      <c r="B90" s="5" t="str">
        <f t="shared" si="4"/>
        <v>101_0_0</v>
      </c>
      <c r="C90" s="6">
        <v>0</v>
      </c>
      <c r="D90" s="1">
        <v>166</v>
      </c>
      <c r="E90" s="1">
        <v>96.795488974459005</v>
      </c>
      <c r="F90" s="1">
        <v>56.049315068493151</v>
      </c>
      <c r="G90" s="6">
        <v>1</v>
      </c>
      <c r="H90" s="6">
        <v>0</v>
      </c>
      <c r="I90" s="6">
        <v>0</v>
      </c>
      <c r="J90" s="7">
        <v>0</v>
      </c>
      <c r="K90" s="1">
        <v>110.5</v>
      </c>
      <c r="L90" s="1"/>
      <c r="M90" s="1"/>
      <c r="N90" s="1">
        <v>79</v>
      </c>
      <c r="O90" s="1"/>
      <c r="P90" s="1"/>
      <c r="Q90" s="1">
        <v>64.5</v>
      </c>
      <c r="R90" s="1"/>
      <c r="S90" s="1"/>
      <c r="T90" s="1">
        <v>138.5</v>
      </c>
      <c r="U90" s="1"/>
      <c r="V90" s="1"/>
      <c r="W90" s="1">
        <v>219.5</v>
      </c>
      <c r="X90" s="1">
        <v>892.5</v>
      </c>
      <c r="Y90" s="1"/>
      <c r="Z90" s="1"/>
      <c r="AA90" s="1">
        <v>285.5</v>
      </c>
      <c r="AB90" s="1"/>
      <c r="AC90" s="1"/>
      <c r="AD90" s="8">
        <v>1.647934477175</v>
      </c>
      <c r="AE90" s="8"/>
      <c r="AF90" s="8"/>
      <c r="AG90" s="8">
        <v>1.800732915333334</v>
      </c>
      <c r="AH90" s="8"/>
    </row>
    <row r="91" spans="1:35" x14ac:dyDescent="0.3">
      <c r="A91" s="5" t="s">
        <v>24</v>
      </c>
      <c r="B91" s="5" t="str">
        <f t="shared" si="4"/>
        <v>101_0_1</v>
      </c>
      <c r="C91" s="6">
        <v>0</v>
      </c>
      <c r="D91" s="1">
        <v>166</v>
      </c>
      <c r="E91" s="1">
        <v>96.795488974459005</v>
      </c>
      <c r="F91" s="1">
        <v>56.049315068493151</v>
      </c>
      <c r="G91" s="6">
        <v>1</v>
      </c>
      <c r="H91" s="6">
        <v>0</v>
      </c>
      <c r="I91" s="6">
        <v>1</v>
      </c>
      <c r="J91" s="7">
        <v>1</v>
      </c>
      <c r="K91" s="1">
        <v>95.5</v>
      </c>
      <c r="L91" s="1"/>
      <c r="M91" s="1"/>
      <c r="N91" s="1">
        <v>67.5</v>
      </c>
      <c r="O91" s="1"/>
      <c r="P91" s="1"/>
      <c r="Q91" s="1">
        <v>55.5</v>
      </c>
      <c r="R91" s="1"/>
      <c r="S91" s="1"/>
      <c r="T91" s="1">
        <v>118</v>
      </c>
      <c r="U91" s="1"/>
      <c r="V91" s="1"/>
      <c r="W91" s="1">
        <v>189.5</v>
      </c>
      <c r="X91" s="1">
        <v>922.5</v>
      </c>
      <c r="Y91" s="1"/>
      <c r="Z91" s="1"/>
      <c r="AA91" s="1">
        <v>251.5</v>
      </c>
      <c r="AB91" s="1"/>
      <c r="AC91" s="1"/>
      <c r="AD91" s="8">
        <v>1.7754292120249999</v>
      </c>
      <c r="AE91" s="8"/>
      <c r="AF91" s="8"/>
      <c r="AG91" s="8">
        <v>1.7794900306749999</v>
      </c>
      <c r="AH91" s="8"/>
    </row>
    <row r="92" spans="1:35" x14ac:dyDescent="0.3">
      <c r="A92" s="5" t="s">
        <v>24</v>
      </c>
      <c r="B92" s="5" t="str">
        <f t="shared" si="4"/>
        <v>101_1_0</v>
      </c>
      <c r="C92" s="6">
        <v>0</v>
      </c>
      <c r="D92" s="1">
        <v>166</v>
      </c>
      <c r="E92" s="1">
        <v>96.795488974459005</v>
      </c>
      <c r="F92" s="1">
        <v>56.049315068493151</v>
      </c>
      <c r="G92" s="6">
        <v>1</v>
      </c>
      <c r="H92" s="6">
        <v>1</v>
      </c>
      <c r="I92" s="6">
        <v>0</v>
      </c>
      <c r="J92" s="7">
        <v>0</v>
      </c>
      <c r="K92" s="1">
        <v>115.5</v>
      </c>
      <c r="L92" s="1">
        <f>IF(OR(ISBLANK(K90), ISBLANK(K92)), "", K92 - K90)</f>
        <v>5</v>
      </c>
      <c r="M92" s="5">
        <f>IF(OR(ISBLANK(L92), ISBLANK(K90)), "", L92 / K90 * 100)</f>
        <v>4.5248868778280542</v>
      </c>
      <c r="N92" s="1">
        <v>84</v>
      </c>
      <c r="O92" s="1">
        <f>IF(OR(ISBLANK(N90), ISBLANK(N92)), "", N92 - N90)</f>
        <v>5</v>
      </c>
      <c r="P92" s="5">
        <f>IF(OR(ISBLANK(O92), ISBLANK(N90)), "", O92 / N90 * 100)</f>
        <v>6.3291139240506329</v>
      </c>
      <c r="Q92" s="1">
        <v>68</v>
      </c>
      <c r="R92" s="1">
        <f>IF(OR(ISBLANK(Q90), ISBLANK(Q92)), "", Q92 - Q90)</f>
        <v>3.5</v>
      </c>
      <c r="S92" s="5">
        <f>IF(OR(ISBLANK(R92), ISBLANK(Q90)), "", R92 / Q90 * 100)</f>
        <v>5.4263565891472867</v>
      </c>
      <c r="T92" s="1">
        <v>139</v>
      </c>
      <c r="U92" s="1">
        <f>IF(OR(ISBLANK(T90), ISBLANK(T92)), "", T92 - T90)</f>
        <v>0.5</v>
      </c>
      <c r="V92" s="5">
        <f>IF(OR(ISBLANK(U92), ISBLANK(T90)), "", U92 / T90 * 100)</f>
        <v>0.36101083032490977</v>
      </c>
      <c r="W92" s="1">
        <v>290</v>
      </c>
      <c r="X92" s="1">
        <v>1279</v>
      </c>
      <c r="Y92" s="1">
        <f>IF(OR(ISBLANK(X90), ISBLANK(X92)), "", X92 - X90)</f>
        <v>386.5</v>
      </c>
      <c r="Z92" s="5">
        <f>IF(OR(ISBLANK(Y92), ISBLANK(X90)), "", Y92 / X90 * 100)</f>
        <v>43.305322128851543</v>
      </c>
      <c r="AA92" s="1">
        <v>330.5</v>
      </c>
      <c r="AB92" s="1">
        <f>IF(OR(ISBLANK(AA90), ISBLANK(AA92)), "", AA92 - AA90)</f>
        <v>45</v>
      </c>
      <c r="AC92" s="5">
        <f>IF(OR(ISBLANK(AB92), ISBLANK(AA90)), "", AB92 / AA90 * 100)</f>
        <v>15.761821366024517</v>
      </c>
      <c r="AD92" s="8"/>
      <c r="AE92" s="8" t="str">
        <f>IF(OR(ISBLANK(AD90), ISBLANK(AD92)), "", AD92 - AD90)</f>
        <v/>
      </c>
      <c r="AF92" s="5"/>
      <c r="AG92" s="8">
        <v>1.933504843083333</v>
      </c>
      <c r="AH92" s="8">
        <f>IF(OR(ISBLANK(AG90), ISBLANK(AG92)), "", AG92 - AG90)</f>
        <v>0.13277192774999902</v>
      </c>
      <c r="AI92" s="5">
        <f>IF(OR(ISBLANK(AH92), ISBLANK(AG90)), "", AH92 / AG90 * 100)</f>
        <v>7.3732160177358441</v>
      </c>
    </row>
    <row r="93" spans="1:35" x14ac:dyDescent="0.3">
      <c r="A93" s="5" t="s">
        <v>24</v>
      </c>
      <c r="B93" s="5" t="str">
        <f t="shared" si="4"/>
        <v>101_1_1</v>
      </c>
      <c r="C93" s="6">
        <v>0</v>
      </c>
      <c r="D93" s="1">
        <v>166</v>
      </c>
      <c r="E93" s="1">
        <v>96.795488974459005</v>
      </c>
      <c r="F93" s="1">
        <v>56.049315068493151</v>
      </c>
      <c r="G93" s="6">
        <v>1</v>
      </c>
      <c r="H93" s="6">
        <v>1</v>
      </c>
      <c r="I93" s="6">
        <v>1</v>
      </c>
      <c r="J93" s="7">
        <v>1</v>
      </c>
      <c r="K93" s="1">
        <v>95</v>
      </c>
      <c r="L93" s="1">
        <f>IF(OR(ISBLANK(K91), ISBLANK(K93)), "", K93 - K91)</f>
        <v>-0.5</v>
      </c>
      <c r="M93" s="5">
        <f>IF(OR(ISBLANK(L93), ISBLANK(K91)), "", L93 / K91 * 100)</f>
        <v>-0.52356020942408377</v>
      </c>
      <c r="N93" s="1">
        <v>74</v>
      </c>
      <c r="O93" s="1">
        <f>IF(OR(ISBLANK(N91), ISBLANK(N93)), "", N93 - N91)</f>
        <v>6.5</v>
      </c>
      <c r="P93" s="5">
        <f>IF(OR(ISBLANK(O93), ISBLANK(N91)), "", O93 / N91 * 100)</f>
        <v>9.6296296296296298</v>
      </c>
      <c r="Q93" s="1">
        <v>59.5</v>
      </c>
      <c r="R93" s="1">
        <f>IF(OR(ISBLANK(Q91), ISBLANK(Q93)), "", Q93 - Q91)</f>
        <v>4</v>
      </c>
      <c r="S93" s="5">
        <f>IF(OR(ISBLANK(R93), ISBLANK(Q91)), "", R93 / Q91 * 100)</f>
        <v>7.2072072072072073</v>
      </c>
      <c r="T93" s="1">
        <v>137</v>
      </c>
      <c r="U93" s="1">
        <f>IF(OR(ISBLANK(T91), ISBLANK(T93)), "", T93 - T91)</f>
        <v>19</v>
      </c>
      <c r="V93" s="5">
        <f>IF(OR(ISBLANK(U93), ISBLANK(T91)), "", U93 / T91 * 100)</f>
        <v>16.101694915254235</v>
      </c>
      <c r="W93" s="1">
        <v>272</v>
      </c>
      <c r="X93" s="1">
        <v>1232.5</v>
      </c>
      <c r="Y93" s="1">
        <f>IF(OR(ISBLANK(X91), ISBLANK(X93)), "", X93 - X91)</f>
        <v>310</v>
      </c>
      <c r="Z93" s="5">
        <f>IF(OR(ISBLANK(Y93), ISBLANK(X91)), "", Y93 / X91 * 100)</f>
        <v>33.604336043360433</v>
      </c>
      <c r="AA93" s="1">
        <v>254.5</v>
      </c>
      <c r="AB93" s="1">
        <f>IF(OR(ISBLANK(AA91), ISBLANK(AA93)), "", AA93 - AA91)</f>
        <v>3</v>
      </c>
      <c r="AC93" s="5">
        <f>IF(OR(ISBLANK(AB93), ISBLANK(AA91)), "", AB93 / AA91 * 100)</f>
        <v>1.1928429423459244</v>
      </c>
      <c r="AD93" s="8">
        <v>1.6530993893749999</v>
      </c>
      <c r="AE93" s="8">
        <f>IF(OR(ISBLANK(AD91), ISBLANK(AD93)), "", AD93 - AD91)</f>
        <v>-0.12232982265000003</v>
      </c>
      <c r="AF93" s="5">
        <f>IF(OR(ISBLANK(AE93), ISBLANK(AD91)), "", AE93 / AD91 * 100)</f>
        <v>-6.89015488882682</v>
      </c>
      <c r="AG93" s="8">
        <v>2.0235071808583331</v>
      </c>
      <c r="AH93" s="8">
        <f>IF(OR(ISBLANK(AG91), ISBLANK(AG93)), "", AG93 - AG91)</f>
        <v>0.24401715018333325</v>
      </c>
      <c r="AI93" s="5">
        <f>IF(OR(ISBLANK(AH93), ISBLANK(AG91)), "", AH93 / AG91 * 100)</f>
        <v>13.712757361769098</v>
      </c>
    </row>
    <row r="94" spans="1:35" x14ac:dyDescent="0.3">
      <c r="A94" s="5" t="s">
        <v>25</v>
      </c>
      <c r="B94" s="5" t="str">
        <f t="shared" si="4"/>
        <v>103_0_0</v>
      </c>
      <c r="C94" s="6">
        <v>0</v>
      </c>
      <c r="D94" s="1">
        <v>166</v>
      </c>
      <c r="E94" s="1">
        <v>72.881947369759004</v>
      </c>
      <c r="F94" s="1">
        <v>32.861643835616427</v>
      </c>
      <c r="G94" s="6">
        <v>0</v>
      </c>
      <c r="H94" s="6">
        <v>0</v>
      </c>
      <c r="I94" s="6">
        <v>0</v>
      </c>
      <c r="J94" s="7">
        <v>1</v>
      </c>
      <c r="K94" s="1">
        <v>121</v>
      </c>
      <c r="L94" s="1"/>
      <c r="M94" s="1"/>
      <c r="N94" s="1">
        <v>87.5</v>
      </c>
      <c r="O94" s="1"/>
      <c r="P94" s="1"/>
      <c r="Q94" s="1">
        <v>74.5</v>
      </c>
      <c r="R94" s="1"/>
      <c r="S94" s="1"/>
      <c r="T94" s="1">
        <v>151</v>
      </c>
      <c r="U94" s="1"/>
      <c r="V94" s="1"/>
      <c r="W94" s="1">
        <v>249</v>
      </c>
      <c r="X94" s="1">
        <v>1123</v>
      </c>
      <c r="Y94" s="1"/>
      <c r="Z94" s="1"/>
      <c r="AA94" s="1">
        <v>425.5</v>
      </c>
      <c r="AB94" s="1"/>
      <c r="AC94" s="1"/>
      <c r="AD94" s="8">
        <v>1.75391810125</v>
      </c>
      <c r="AE94" s="8"/>
      <c r="AF94" s="8"/>
      <c r="AG94" s="8">
        <v>1.8748631285999999</v>
      </c>
      <c r="AH94" s="8"/>
      <c r="AI94" s="8"/>
    </row>
    <row r="95" spans="1:35" x14ac:dyDescent="0.3">
      <c r="A95" s="5" t="s">
        <v>25</v>
      </c>
      <c r="B95" s="5" t="str">
        <f t="shared" si="4"/>
        <v>103_0_1</v>
      </c>
      <c r="C95" s="6">
        <v>0</v>
      </c>
      <c r="D95" s="1">
        <v>166</v>
      </c>
      <c r="E95" s="1">
        <v>72.881947369759004</v>
      </c>
      <c r="F95" s="1">
        <v>32.861643835616427</v>
      </c>
      <c r="G95" s="6">
        <v>0</v>
      </c>
      <c r="H95" s="6">
        <v>0</v>
      </c>
      <c r="I95" s="6">
        <v>1</v>
      </c>
      <c r="J95" s="7">
        <v>0</v>
      </c>
      <c r="K95" s="1">
        <v>126</v>
      </c>
      <c r="L95" s="1"/>
      <c r="M95" s="1"/>
      <c r="N95" s="1">
        <v>89.5</v>
      </c>
      <c r="O95" s="1"/>
      <c r="P95" s="1"/>
      <c r="Q95" s="1">
        <v>72.5</v>
      </c>
      <c r="R95" s="1"/>
      <c r="S95" s="1"/>
      <c r="T95" s="1">
        <v>152.5</v>
      </c>
      <c r="U95" s="1"/>
      <c r="V95" s="1"/>
      <c r="W95" s="1">
        <v>226</v>
      </c>
      <c r="X95" s="1">
        <v>1073</v>
      </c>
      <c r="Y95" s="1"/>
      <c r="Z95" s="1"/>
      <c r="AA95" s="1">
        <v>429</v>
      </c>
      <c r="AB95" s="1"/>
      <c r="AC95" s="1"/>
      <c r="AD95" s="8">
        <v>1.6366876937249999</v>
      </c>
      <c r="AE95" s="8"/>
      <c r="AF95" s="8"/>
      <c r="AG95" s="8">
        <v>1.759541492975</v>
      </c>
      <c r="AH95" s="8"/>
      <c r="AI95" s="8"/>
    </row>
    <row r="96" spans="1:35" x14ac:dyDescent="0.3">
      <c r="A96" s="5" t="s">
        <v>25</v>
      </c>
      <c r="B96" s="5" t="str">
        <f t="shared" si="4"/>
        <v>103_1_0</v>
      </c>
      <c r="C96" s="6">
        <v>0</v>
      </c>
      <c r="D96" s="1">
        <v>166</v>
      </c>
      <c r="E96" s="1">
        <v>72.881947369759004</v>
      </c>
      <c r="F96" s="1">
        <v>32.861643835616427</v>
      </c>
      <c r="G96" s="6">
        <v>0</v>
      </c>
      <c r="H96" s="6">
        <v>1</v>
      </c>
      <c r="I96" s="6">
        <v>0</v>
      </c>
      <c r="J96" s="7">
        <v>1</v>
      </c>
      <c r="K96" s="1">
        <v>100</v>
      </c>
      <c r="L96" s="1">
        <f>IF(OR(ISBLANK(K94), ISBLANK(K96)), "", K96 - K94)</f>
        <v>-21</v>
      </c>
      <c r="M96" s="5">
        <f>IF(OR(ISBLANK(L96), ISBLANK(K94)), "", L96 / K94 * 100)</f>
        <v>-17.355371900826448</v>
      </c>
      <c r="N96" s="1">
        <v>91</v>
      </c>
      <c r="O96" s="1">
        <f>IF(OR(ISBLANK(N94), ISBLANK(N96)), "", N96 - N94)</f>
        <v>3.5</v>
      </c>
      <c r="P96" s="5">
        <f>IF(OR(ISBLANK(O96), ISBLANK(N94)), "", O96 / N94 * 100)</f>
        <v>4</v>
      </c>
      <c r="Q96" s="1">
        <v>75</v>
      </c>
      <c r="R96" s="1">
        <f>IF(OR(ISBLANK(Q94), ISBLANK(Q96)), "", Q96 - Q94)</f>
        <v>0.5</v>
      </c>
      <c r="S96" s="5">
        <f>IF(OR(ISBLANK(R96), ISBLANK(Q94)), "", R96 / Q94 * 100)</f>
        <v>0.67114093959731547</v>
      </c>
      <c r="T96" s="1">
        <v>126</v>
      </c>
      <c r="U96" s="1">
        <f>IF(OR(ISBLANK(T94), ISBLANK(T96)), "", T96 - T94)</f>
        <v>-25</v>
      </c>
      <c r="V96" s="5">
        <f>IF(OR(ISBLANK(U96), ISBLANK(T94)), "", U96 / T94 * 100)</f>
        <v>-16.556291390728479</v>
      </c>
      <c r="W96" s="1">
        <v>273</v>
      </c>
      <c r="X96" s="1">
        <v>1124</v>
      </c>
      <c r="Y96" s="1">
        <f>IF(OR(ISBLANK(X94), ISBLANK(X96)), "", X96 - X94)</f>
        <v>1</v>
      </c>
      <c r="Z96" s="5">
        <f>IF(OR(ISBLANK(Y96), ISBLANK(X94)), "", Y96 / X94 * 100)</f>
        <v>8.9047195013357075E-2</v>
      </c>
      <c r="AA96" s="1">
        <v>436</v>
      </c>
      <c r="AB96" s="1">
        <f>IF(OR(ISBLANK(AA94), ISBLANK(AA96)), "", AA96 - AA94)</f>
        <v>10.5</v>
      </c>
      <c r="AC96" s="5">
        <f>IF(OR(ISBLANK(AB96), ISBLANK(AA94)), "", AB96 / AA94 * 100)</f>
        <v>2.4676850763807283</v>
      </c>
      <c r="AD96" s="8"/>
      <c r="AE96" s="8" t="str">
        <f>IF(OR(ISBLANK(AD94), ISBLANK(AD96)), "", AD96 - AD94)</f>
        <v/>
      </c>
      <c r="AF96" s="5"/>
      <c r="AG96" s="8">
        <v>2.2761403153124999</v>
      </c>
      <c r="AH96" s="8">
        <f>IF(OR(ISBLANK(AG94), ISBLANK(AG96)), "", AG96 - AG94)</f>
        <v>0.40127718671250001</v>
      </c>
      <c r="AI96" s="5">
        <f>IF(OR(ISBLANK(AH96), ISBLANK(AG94)), "", AH96 / AG94 * 100)</f>
        <v>21.403012336806803</v>
      </c>
    </row>
    <row r="97" spans="1:35" x14ac:dyDescent="0.3">
      <c r="A97" s="5" t="s">
        <v>25</v>
      </c>
      <c r="B97" s="5" t="str">
        <f t="shared" si="4"/>
        <v>103_1_1</v>
      </c>
      <c r="C97" s="6">
        <v>0</v>
      </c>
      <c r="D97" s="1">
        <v>166</v>
      </c>
      <c r="E97" s="1">
        <v>72.881947369759004</v>
      </c>
      <c r="F97" s="1">
        <v>32.861643835616427</v>
      </c>
      <c r="G97" s="6">
        <v>0</v>
      </c>
      <c r="H97" s="6">
        <v>1</v>
      </c>
      <c r="I97" s="6">
        <v>1</v>
      </c>
      <c r="J97" s="7"/>
      <c r="K97" s="1">
        <v>121</v>
      </c>
      <c r="L97" s="1">
        <f>IF(OR(ISBLANK(K95), ISBLANK(K97)), "", K97 - K95)</f>
        <v>-5</v>
      </c>
      <c r="M97" s="5">
        <f>IF(OR(ISBLANK(L97), ISBLANK(K95)), "", L97 / K95 * 100)</f>
        <v>-3.9682539682539679</v>
      </c>
      <c r="N97" s="1">
        <v>89</v>
      </c>
      <c r="O97" s="1">
        <f>IF(OR(ISBLANK(N95), ISBLANK(N97)), "", N97 - N95)</f>
        <v>-0.5</v>
      </c>
      <c r="P97" s="5">
        <f>IF(OR(ISBLANK(O97), ISBLANK(N95)), "", O97 / N95 * 100)</f>
        <v>-0.55865921787709494</v>
      </c>
      <c r="Q97" s="1">
        <v>71</v>
      </c>
      <c r="R97" s="1">
        <f>IF(OR(ISBLANK(Q95), ISBLANK(Q97)), "", Q97 - Q95)</f>
        <v>-1.5</v>
      </c>
      <c r="S97" s="5">
        <f>IF(OR(ISBLANK(R97), ISBLANK(Q95)), "", R97 / Q95 * 100)</f>
        <v>-2.0689655172413794</v>
      </c>
      <c r="T97" s="1">
        <v>140</v>
      </c>
      <c r="U97" s="1">
        <f>IF(OR(ISBLANK(T95), ISBLANK(T97)), "", T97 - T95)</f>
        <v>-12.5</v>
      </c>
      <c r="V97" s="5">
        <f>IF(OR(ISBLANK(U97), ISBLANK(T95)), "", U97 / T95 * 100)</f>
        <v>-8.1967213114754092</v>
      </c>
      <c r="W97" s="1">
        <v>226</v>
      </c>
      <c r="X97" s="1">
        <v>1106</v>
      </c>
      <c r="Y97" s="1">
        <f>IF(OR(ISBLANK(X95), ISBLANK(X97)), "", X97 - X95)</f>
        <v>33</v>
      </c>
      <c r="Z97" s="5">
        <f>IF(OR(ISBLANK(Y97), ISBLANK(X95)), "", Y97 / X95 * 100)</f>
        <v>3.075489282385834</v>
      </c>
      <c r="AA97" s="1">
        <v>429</v>
      </c>
      <c r="AB97" s="1">
        <f>IF(OR(ISBLANK(AA95), ISBLANK(AA97)), "", AA97 - AA95)</f>
        <v>0</v>
      </c>
      <c r="AC97" s="5">
        <f>IF(OR(ISBLANK(AB97), ISBLANK(AA95)), "", AB97 / AA95 * 100)</f>
        <v>0</v>
      </c>
      <c r="AD97" s="8">
        <v>1.5116865260875001</v>
      </c>
      <c r="AE97" s="8">
        <f>IF(OR(ISBLANK(AD95), ISBLANK(AD97)), "", AD97 - AD95)</f>
        <v>-0.1250011676374998</v>
      </c>
      <c r="AF97" s="5">
        <f>IF(OR(ISBLANK(AE97), ISBLANK(AD95)), "", AE97 / AD95 * 100)</f>
        <v>-7.6374477621326085</v>
      </c>
      <c r="AG97" s="8">
        <v>2.0268225804166669</v>
      </c>
      <c r="AH97" s="8">
        <f>IF(OR(ISBLANK(AG95), ISBLANK(AG97)), "", AG97 - AG95)</f>
        <v>0.2672810874416669</v>
      </c>
      <c r="AI97" s="5">
        <f>IF(OR(ISBLANK(AH97), ISBLANK(AG95)), "", AH97 / AG95 * 100)</f>
        <v>15.190382750778614</v>
      </c>
    </row>
    <row r="98" spans="1:35" x14ac:dyDescent="0.3">
      <c r="A98" s="5" t="s">
        <v>26</v>
      </c>
      <c r="B98" s="5" t="str">
        <f t="shared" si="4"/>
        <v>104_0_0</v>
      </c>
      <c r="C98" s="6">
        <v>0</v>
      </c>
      <c r="D98" s="1">
        <v>172</v>
      </c>
      <c r="E98" s="1">
        <v>86.941661309685003</v>
      </c>
      <c r="F98" s="1">
        <v>51.971232876712328</v>
      </c>
      <c r="G98" s="6">
        <v>1</v>
      </c>
      <c r="H98" s="6">
        <v>0</v>
      </c>
      <c r="I98" s="6">
        <v>0</v>
      </c>
      <c r="J98" s="7">
        <v>0</v>
      </c>
      <c r="K98" s="1">
        <v>127.5</v>
      </c>
      <c r="L98" s="1"/>
      <c r="M98" s="1"/>
      <c r="N98" s="1">
        <v>85</v>
      </c>
      <c r="O98" s="1"/>
      <c r="P98" s="1"/>
      <c r="Q98" s="1">
        <v>74</v>
      </c>
      <c r="R98" s="1"/>
      <c r="S98" s="1"/>
      <c r="T98" s="1">
        <v>176.5</v>
      </c>
      <c r="U98" s="1"/>
      <c r="V98" s="1"/>
      <c r="W98" s="1">
        <v>172</v>
      </c>
      <c r="X98" s="1">
        <v>755</v>
      </c>
      <c r="Y98" s="1"/>
      <c r="Z98" s="1"/>
      <c r="AA98" s="1">
        <v>342.5</v>
      </c>
      <c r="AB98" s="1"/>
      <c r="AC98" s="1"/>
      <c r="AD98" s="8">
        <v>1.5381301903916671</v>
      </c>
      <c r="AE98" s="8"/>
      <c r="AF98" s="8"/>
      <c r="AG98" s="8">
        <v>2.0416249193666669</v>
      </c>
      <c r="AH98" s="8"/>
      <c r="AI98" s="8"/>
    </row>
    <row r="99" spans="1:35" x14ac:dyDescent="0.3">
      <c r="A99" s="5" t="s">
        <v>26</v>
      </c>
      <c r="B99" s="5" t="str">
        <f t="shared" si="4"/>
        <v>104_0_1</v>
      </c>
      <c r="C99" s="6">
        <v>0</v>
      </c>
      <c r="D99" s="1">
        <v>172</v>
      </c>
      <c r="E99" s="1">
        <v>86.941661309685003</v>
      </c>
      <c r="F99" s="1">
        <v>51.971232876712328</v>
      </c>
      <c r="G99" s="6">
        <v>1</v>
      </c>
      <c r="H99" s="6">
        <v>0</v>
      </c>
      <c r="I99" s="6">
        <v>1</v>
      </c>
      <c r="J99" s="7">
        <v>1</v>
      </c>
      <c r="K99" s="1">
        <v>116</v>
      </c>
      <c r="L99" s="1"/>
      <c r="M99" s="1"/>
      <c r="N99" s="1">
        <v>81.5</v>
      </c>
      <c r="O99" s="1"/>
      <c r="P99" s="1"/>
      <c r="Q99" s="1">
        <v>68.5</v>
      </c>
      <c r="R99" s="1"/>
      <c r="S99" s="1"/>
      <c r="T99" s="1">
        <v>166.5</v>
      </c>
      <c r="U99" s="1"/>
      <c r="V99" s="1"/>
      <c r="W99" s="1">
        <v>190</v>
      </c>
      <c r="X99" s="1">
        <v>757.5</v>
      </c>
      <c r="Y99" s="1"/>
      <c r="Z99" s="1"/>
      <c r="AA99" s="1">
        <v>301.5</v>
      </c>
      <c r="AB99" s="1"/>
      <c r="AC99" s="1"/>
      <c r="AD99" s="8">
        <v>1.551635063475</v>
      </c>
      <c r="AE99" s="8"/>
      <c r="AF99" s="8"/>
      <c r="AG99" s="8">
        <v>1.9764054272083329</v>
      </c>
      <c r="AH99" s="8"/>
      <c r="AI99" s="8"/>
    </row>
    <row r="100" spans="1:35" x14ac:dyDescent="0.3">
      <c r="A100" s="5" t="s">
        <v>26</v>
      </c>
      <c r="B100" s="5" t="str">
        <f t="shared" si="4"/>
        <v>104_1_0</v>
      </c>
      <c r="C100" s="6">
        <v>0</v>
      </c>
      <c r="D100" s="1">
        <v>172</v>
      </c>
      <c r="E100" s="1">
        <v>86.941661309685003</v>
      </c>
      <c r="F100" s="1">
        <v>51.971232876712328</v>
      </c>
      <c r="G100" s="6">
        <v>1</v>
      </c>
      <c r="H100" s="6">
        <v>1</v>
      </c>
      <c r="I100" s="6">
        <v>0</v>
      </c>
      <c r="J100" s="7">
        <v>0</v>
      </c>
      <c r="K100" s="1">
        <v>133.5</v>
      </c>
      <c r="L100" s="1">
        <f>IF(OR(ISBLANK(K98), ISBLANK(K100)), "", K100 - K98)</f>
        <v>6</v>
      </c>
      <c r="M100" s="5">
        <f>IF(OR(ISBLANK(L100), ISBLANK(K98)), "", L100 / K98 * 100)</f>
        <v>4.7058823529411766</v>
      </c>
      <c r="N100" s="1">
        <v>86.5</v>
      </c>
      <c r="O100" s="1">
        <f>IF(OR(ISBLANK(N98), ISBLANK(N100)), "", N100 - N98)</f>
        <v>1.5</v>
      </c>
      <c r="P100" s="5">
        <f>IF(OR(ISBLANK(O100), ISBLANK(N98)), "", O100 / N98 * 100)</f>
        <v>1.7647058823529411</v>
      </c>
      <c r="Q100" s="1">
        <v>73</v>
      </c>
      <c r="R100" s="1">
        <f>IF(OR(ISBLANK(Q98), ISBLANK(Q100)), "", Q100 - Q98)</f>
        <v>-1</v>
      </c>
      <c r="S100" s="5">
        <f>IF(OR(ISBLANK(R100), ISBLANK(Q98)), "", R100 / Q98 * 100)</f>
        <v>-1.3513513513513513</v>
      </c>
      <c r="T100" s="1">
        <v>197.5</v>
      </c>
      <c r="U100" s="1">
        <f>IF(OR(ISBLANK(T98), ISBLANK(T100)), "", T100 - T98)</f>
        <v>21</v>
      </c>
      <c r="V100" s="5">
        <f>IF(OR(ISBLANK(U100), ISBLANK(T98)), "", U100 / T98 * 100)</f>
        <v>11.89801699716714</v>
      </c>
      <c r="W100" s="1">
        <v>208.5</v>
      </c>
      <c r="X100" s="1">
        <v>871</v>
      </c>
      <c r="Y100" s="1">
        <f>IF(OR(ISBLANK(X98), ISBLANK(X100)), "", X100 - X98)</f>
        <v>116</v>
      </c>
      <c r="Z100" s="5">
        <f>IF(OR(ISBLANK(Y100), ISBLANK(X98)), "", Y100 / X98 * 100)</f>
        <v>15.364238410596027</v>
      </c>
      <c r="AA100" s="1">
        <v>360.5</v>
      </c>
      <c r="AB100" s="1">
        <f>IF(OR(ISBLANK(AA98), ISBLANK(AA100)), "", AA100 - AA98)</f>
        <v>18</v>
      </c>
      <c r="AC100" s="5">
        <f>IF(OR(ISBLANK(AB100), ISBLANK(AA98)), "", AB100 / AA98 * 100)</f>
        <v>5.2554744525547443</v>
      </c>
      <c r="AD100" s="8">
        <v>1.4788958833250001</v>
      </c>
      <c r="AE100" s="8">
        <f>IF(OR(ISBLANK(AD98), ISBLANK(AD100)), "", AD100 - AD98)</f>
        <v>-5.9234307066666991E-2</v>
      </c>
      <c r="AF100" s="5">
        <f>IF(OR(ISBLANK(AE100), ISBLANK(AD98)), "", AE100 / AD98 * 100)</f>
        <v>-3.8510593860447964</v>
      </c>
      <c r="AG100" s="8">
        <v>1.918028819933334</v>
      </c>
      <c r="AH100" s="8">
        <f>IF(OR(ISBLANK(AG98), ISBLANK(AG100)), "", AG100 - AG98)</f>
        <v>-0.12359609943333294</v>
      </c>
      <c r="AI100" s="5">
        <f>IF(OR(ISBLANK(AH100), ISBLANK(AG98)), "", AH100 / AG98 * 100)</f>
        <v>-6.0538102890943222</v>
      </c>
    </row>
    <row r="101" spans="1:35" x14ac:dyDescent="0.3">
      <c r="A101" s="5" t="s">
        <v>26</v>
      </c>
      <c r="B101" s="5" t="str">
        <f t="shared" si="4"/>
        <v>104_1_1</v>
      </c>
      <c r="C101" s="6">
        <v>0</v>
      </c>
      <c r="D101" s="1">
        <v>172</v>
      </c>
      <c r="E101" s="1">
        <v>86.941661309685003</v>
      </c>
      <c r="F101" s="1">
        <v>51.971232876712328</v>
      </c>
      <c r="G101" s="6">
        <v>1</v>
      </c>
      <c r="H101" s="6">
        <v>1</v>
      </c>
      <c r="I101" s="6">
        <v>1</v>
      </c>
      <c r="J101" s="7">
        <v>1</v>
      </c>
      <c r="K101" s="1">
        <v>135</v>
      </c>
      <c r="L101" s="1">
        <f>IF(OR(ISBLANK(K99), ISBLANK(K101)), "", K101 - K99)</f>
        <v>19</v>
      </c>
      <c r="M101" s="5">
        <f>IF(OR(ISBLANK(L101), ISBLANK(K99)), "", L101 / K99 * 100)</f>
        <v>16.379310344827587</v>
      </c>
      <c r="N101" s="1">
        <v>88</v>
      </c>
      <c r="O101" s="1">
        <f>IF(OR(ISBLANK(N99), ISBLANK(N101)), "", N101 - N99)</f>
        <v>6.5</v>
      </c>
      <c r="P101" s="5">
        <f>IF(OR(ISBLANK(O101), ISBLANK(N99)), "", O101 / N99 * 100)</f>
        <v>7.9754601226993866</v>
      </c>
      <c r="Q101" s="1">
        <v>72</v>
      </c>
      <c r="R101" s="1">
        <f>IF(OR(ISBLANK(Q99), ISBLANK(Q101)), "", Q101 - Q99)</f>
        <v>3.5</v>
      </c>
      <c r="S101" s="5">
        <f>IF(OR(ISBLANK(R101), ISBLANK(Q99)), "", R101 / Q99 * 100)</f>
        <v>5.1094890510948909</v>
      </c>
      <c r="T101" s="1">
        <v>194</v>
      </c>
      <c r="U101" s="1">
        <f>IF(OR(ISBLANK(T99), ISBLANK(T101)), "", T101 - T99)</f>
        <v>27.5</v>
      </c>
      <c r="V101" s="5">
        <f>IF(OR(ISBLANK(U101), ISBLANK(T99)), "", U101 / T99 * 100)</f>
        <v>16.516516516516518</v>
      </c>
      <c r="W101" s="1">
        <v>227</v>
      </c>
      <c r="X101" s="1">
        <v>881.5</v>
      </c>
      <c r="Y101" s="1">
        <f>IF(OR(ISBLANK(X99), ISBLANK(X101)), "", X101 - X99)</f>
        <v>124</v>
      </c>
      <c r="Z101" s="5">
        <f>IF(OR(ISBLANK(Y101), ISBLANK(X99)), "", Y101 / X99 * 100)</f>
        <v>16.369636963696369</v>
      </c>
      <c r="AA101" s="1">
        <v>342</v>
      </c>
      <c r="AB101" s="1">
        <f>IF(OR(ISBLANK(AA99), ISBLANK(AA101)), "", AA101 - AA99)</f>
        <v>40.5</v>
      </c>
      <c r="AC101" s="5">
        <f>IF(OR(ISBLANK(AB101), ISBLANK(AA99)), "", AB101 / AA99 * 100)</f>
        <v>13.432835820895523</v>
      </c>
      <c r="AD101" s="8"/>
      <c r="AE101" s="8" t="str">
        <f>IF(OR(ISBLANK(AD99), ISBLANK(AD101)), "", AD101 - AD99)</f>
        <v/>
      </c>
      <c r="AF101" s="5"/>
      <c r="AG101" s="8">
        <v>1.99303856535</v>
      </c>
      <c r="AH101" s="8">
        <f>IF(OR(ISBLANK(AG99), ISBLANK(AG101)), "", AG101 - AG99)</f>
        <v>1.6633138141667114E-2</v>
      </c>
      <c r="AI101" s="5">
        <f>IF(OR(ISBLANK(AH101), ISBLANK(AG99)), "", AH101 / AG99 * 100)</f>
        <v>0.84158533025085724</v>
      </c>
    </row>
    <row r="102" spans="1:35" x14ac:dyDescent="0.3">
      <c r="A102" s="5" t="s">
        <v>27</v>
      </c>
      <c r="B102" s="5" t="str">
        <f t="shared" si="4"/>
        <v>107_0_0</v>
      </c>
      <c r="C102" s="6">
        <v>0</v>
      </c>
      <c r="D102" s="1">
        <v>176</v>
      </c>
      <c r="E102" s="1">
        <v>76.011903689747001</v>
      </c>
      <c r="F102" s="1">
        <v>46.139726027397259</v>
      </c>
      <c r="G102" s="6">
        <v>0</v>
      </c>
      <c r="H102" s="6">
        <v>0</v>
      </c>
      <c r="I102" s="6">
        <v>0</v>
      </c>
      <c r="J102" s="7">
        <v>1</v>
      </c>
      <c r="K102" s="1">
        <v>129</v>
      </c>
      <c r="L102" s="1"/>
      <c r="M102" s="1"/>
      <c r="N102" s="1">
        <v>86</v>
      </c>
      <c r="O102" s="1"/>
      <c r="P102" s="1"/>
      <c r="Q102" s="1">
        <v>70.5</v>
      </c>
      <c r="R102" s="1"/>
      <c r="S102" s="1"/>
      <c r="T102" s="1">
        <v>196.5</v>
      </c>
      <c r="U102" s="1"/>
      <c r="V102" s="1"/>
      <c r="W102" s="1">
        <v>190</v>
      </c>
      <c r="X102" s="1">
        <v>829</v>
      </c>
      <c r="Y102" s="1"/>
      <c r="Z102" s="1"/>
      <c r="AA102" s="1">
        <v>383.5</v>
      </c>
      <c r="AB102" s="1"/>
      <c r="AC102" s="1"/>
      <c r="AD102" s="8">
        <v>1.0978183064333329</v>
      </c>
      <c r="AE102" s="8"/>
      <c r="AF102" s="8"/>
      <c r="AG102" s="8">
        <v>2.2938666308250002</v>
      </c>
      <c r="AH102" s="8"/>
      <c r="AI102" s="5" t="str">
        <f t="shared" ref="AI102:AI121" si="5">IF(OR(ISBLANK(AH102), ISBLANK(AG100)), "", AH102 / AG100 * 100)</f>
        <v/>
      </c>
    </row>
    <row r="103" spans="1:35" x14ac:dyDescent="0.3">
      <c r="A103" s="5" t="s">
        <v>27</v>
      </c>
      <c r="B103" s="5" t="str">
        <f t="shared" si="4"/>
        <v>107_0_1</v>
      </c>
      <c r="C103" s="6">
        <v>0</v>
      </c>
      <c r="D103" s="1">
        <v>176</v>
      </c>
      <c r="E103" s="1">
        <v>76.011903689747001</v>
      </c>
      <c r="F103" s="1">
        <v>46.139726027397259</v>
      </c>
      <c r="G103" s="6">
        <v>0</v>
      </c>
      <c r="H103" s="6">
        <v>0</v>
      </c>
      <c r="I103" s="6">
        <v>1</v>
      </c>
      <c r="J103" s="7">
        <v>0</v>
      </c>
      <c r="K103" s="1">
        <v>130.5</v>
      </c>
      <c r="L103" s="1"/>
      <c r="M103" s="1"/>
      <c r="N103" s="1">
        <v>86</v>
      </c>
      <c r="O103" s="1"/>
      <c r="P103" s="1"/>
      <c r="Q103" s="1">
        <v>70.5</v>
      </c>
      <c r="R103" s="1"/>
      <c r="S103" s="1"/>
      <c r="T103" s="1">
        <v>206</v>
      </c>
      <c r="U103" s="1"/>
      <c r="V103" s="1"/>
      <c r="W103" s="1">
        <v>181</v>
      </c>
      <c r="X103" s="1">
        <v>910</v>
      </c>
      <c r="Y103" s="1"/>
      <c r="Z103" s="1"/>
      <c r="AA103" s="1">
        <v>408.5</v>
      </c>
      <c r="AB103" s="1"/>
      <c r="AC103" s="1"/>
      <c r="AD103" s="8">
        <v>1.266969180983333</v>
      </c>
      <c r="AE103" s="8"/>
      <c r="AF103" s="8"/>
      <c r="AG103" s="8">
        <v>2.4159407029916671</v>
      </c>
      <c r="AH103" s="8"/>
      <c r="AI103" s="5" t="str">
        <f t="shared" si="5"/>
        <v/>
      </c>
    </row>
    <row r="104" spans="1:35" x14ac:dyDescent="0.3">
      <c r="A104" s="5" t="s">
        <v>27</v>
      </c>
      <c r="B104" s="5" t="str">
        <f t="shared" si="4"/>
        <v>107_1_0</v>
      </c>
      <c r="C104" s="6">
        <v>0</v>
      </c>
      <c r="D104" s="1">
        <v>176</v>
      </c>
      <c r="E104" s="1">
        <v>76.011903689747001</v>
      </c>
      <c r="F104" s="1">
        <v>46.139726027397259</v>
      </c>
      <c r="G104" s="6">
        <v>0</v>
      </c>
      <c r="H104" s="6">
        <v>1</v>
      </c>
      <c r="I104" s="6">
        <v>0</v>
      </c>
      <c r="J104" s="7">
        <v>1</v>
      </c>
      <c r="K104" s="1">
        <v>138.5</v>
      </c>
      <c r="L104" s="1">
        <f>IF(OR(ISBLANK(K102), ISBLANK(K104)), "", K104 - K102)</f>
        <v>9.5</v>
      </c>
      <c r="M104" s="5">
        <f>IF(OR(ISBLANK(L104), ISBLANK(K102)), "", L104 / K102 * 100)</f>
        <v>7.3643410852713185</v>
      </c>
      <c r="N104" s="1">
        <v>93</v>
      </c>
      <c r="O104" s="1">
        <f>IF(OR(ISBLANK(N102), ISBLANK(N104)), "", N104 - N102)</f>
        <v>7</v>
      </c>
      <c r="P104" s="5">
        <f>IF(OR(ISBLANK(O104), ISBLANK(N102)), "", O104 / N102 * 100)</f>
        <v>8.1395348837209305</v>
      </c>
      <c r="Q104" s="1">
        <v>78</v>
      </c>
      <c r="R104" s="1">
        <f>IF(OR(ISBLANK(Q102), ISBLANK(Q104)), "", Q104 - Q102)</f>
        <v>7.5</v>
      </c>
      <c r="S104" s="5">
        <f>IF(OR(ISBLANK(R104), ISBLANK(Q102)), "", R104 / Q102 * 100)</f>
        <v>10.638297872340425</v>
      </c>
      <c r="T104" s="1">
        <v>224.5</v>
      </c>
      <c r="U104" s="1">
        <f>IF(OR(ISBLANK(T102), ISBLANK(T104)), "", T104 - T102)</f>
        <v>28</v>
      </c>
      <c r="V104" s="5">
        <f>IF(OR(ISBLANK(U104), ISBLANK(T102)), "", U104 / T102 * 100)</f>
        <v>14.249363867684478</v>
      </c>
      <c r="W104" s="1">
        <v>208.5</v>
      </c>
      <c r="X104" s="1">
        <v>954</v>
      </c>
      <c r="Y104" s="1">
        <f>IF(OR(ISBLANK(X102), ISBLANK(X104)), "", X104 - X102)</f>
        <v>125</v>
      </c>
      <c r="Z104" s="5">
        <f>IF(OR(ISBLANK(Y104), ISBLANK(X102)), "", Y104 / X102 * 100)</f>
        <v>15.078407720144751</v>
      </c>
      <c r="AA104" s="1">
        <v>392</v>
      </c>
      <c r="AB104" s="1">
        <f>IF(OR(ISBLANK(AA102), ISBLANK(AA104)), "", AA104 - AA102)</f>
        <v>8.5</v>
      </c>
      <c r="AC104" s="5">
        <f>IF(OR(ISBLANK(AB104), ISBLANK(AA102)), "", AB104 / AA102 * 100)</f>
        <v>2.216427640156454</v>
      </c>
      <c r="AD104" s="8">
        <v>0.8908413116166668</v>
      </c>
      <c r="AE104" s="8">
        <f>IF(OR(ISBLANK(AD102), ISBLANK(AD104)), "", AD104 - AD102)</f>
        <v>-0.20697699481666609</v>
      </c>
      <c r="AF104" s="5">
        <f>IF(OR(ISBLANK(AE104), ISBLANK(AD102)), "", AE104 / AD102 * 100)</f>
        <v>-18.853483641487735</v>
      </c>
      <c r="AG104" s="8">
        <v>2.262309516308334</v>
      </c>
      <c r="AH104" s="8">
        <f>IF(OR(ISBLANK(AG102), ISBLANK(AG104)), "", AG104 - AG102)</f>
        <v>-3.1557114516666207E-2</v>
      </c>
      <c r="AI104" s="5">
        <f t="shared" si="5"/>
        <v>-1.3757170575046265</v>
      </c>
    </row>
    <row r="105" spans="1:35" x14ac:dyDescent="0.3">
      <c r="A105" s="5" t="s">
        <v>27</v>
      </c>
      <c r="B105" s="5" t="str">
        <f t="shared" si="4"/>
        <v>107_1_1</v>
      </c>
      <c r="C105" s="6">
        <v>0</v>
      </c>
      <c r="D105" s="1">
        <v>176</v>
      </c>
      <c r="E105" s="1">
        <v>76.011903689747001</v>
      </c>
      <c r="F105" s="1">
        <v>46.139726027397259</v>
      </c>
      <c r="G105" s="6">
        <v>0</v>
      </c>
      <c r="H105" s="6">
        <v>1</v>
      </c>
      <c r="I105" s="6">
        <v>1</v>
      </c>
      <c r="J105" s="7">
        <v>0</v>
      </c>
      <c r="K105" s="1">
        <v>134.5</v>
      </c>
      <c r="L105" s="1">
        <f>IF(OR(ISBLANK(K103), ISBLANK(K105)), "", K105 - K103)</f>
        <v>4</v>
      </c>
      <c r="M105" s="5">
        <f>IF(OR(ISBLANK(L105), ISBLANK(K103)), "", L105 / K103 * 100)</f>
        <v>3.0651340996168579</v>
      </c>
      <c r="N105" s="1">
        <v>87</v>
      </c>
      <c r="O105" s="1">
        <f>IF(OR(ISBLANK(N103), ISBLANK(N105)), "", N105 - N103)</f>
        <v>1</v>
      </c>
      <c r="P105" s="5">
        <f>IF(OR(ISBLANK(O105), ISBLANK(N103)), "", O105 / N103 * 100)</f>
        <v>1.1627906976744187</v>
      </c>
      <c r="Q105" s="1">
        <v>77</v>
      </c>
      <c r="R105" s="1">
        <f>IF(OR(ISBLANK(Q103), ISBLANK(Q105)), "", Q105 - Q103)</f>
        <v>6.5</v>
      </c>
      <c r="S105" s="5">
        <f>IF(OR(ISBLANK(R105), ISBLANK(Q103)), "", R105 / Q103 * 100)</f>
        <v>9.2198581560283674</v>
      </c>
      <c r="T105" s="1">
        <v>211.5</v>
      </c>
      <c r="U105" s="1">
        <f>IF(OR(ISBLANK(T103), ISBLANK(T105)), "", T105 - T103)</f>
        <v>5.5</v>
      </c>
      <c r="V105" s="5">
        <f>IF(OR(ISBLANK(U105), ISBLANK(T103)), "", U105 / T103 * 100)</f>
        <v>2.6699029126213589</v>
      </c>
      <c r="W105" s="1">
        <v>218</v>
      </c>
      <c r="X105" s="1">
        <v>1067</v>
      </c>
      <c r="Y105" s="1">
        <f>IF(OR(ISBLANK(X103), ISBLANK(X105)), "", X105 - X103)</f>
        <v>157</v>
      </c>
      <c r="Z105" s="5">
        <f>IF(OR(ISBLANK(Y105), ISBLANK(X103)), "", Y105 / X103 * 100)</f>
        <v>17.252747252747252</v>
      </c>
      <c r="AA105" s="1">
        <v>420</v>
      </c>
      <c r="AB105" s="1">
        <f>IF(OR(ISBLANK(AA103), ISBLANK(AA105)), "", AA105 - AA103)</f>
        <v>11.5</v>
      </c>
      <c r="AC105" s="5">
        <f>IF(OR(ISBLANK(AB105), ISBLANK(AA103)), "", AB105 / AA103 * 100)</f>
        <v>2.8151774785801713</v>
      </c>
      <c r="AD105" s="8">
        <v>1.0662643108250001</v>
      </c>
      <c r="AE105" s="8">
        <f>IF(OR(ISBLANK(AD103), ISBLANK(AD105)), "", AD105 - AD103)</f>
        <v>-0.20070487015833294</v>
      </c>
      <c r="AF105" s="5">
        <f>IF(OR(ISBLANK(AE105), ISBLANK(AD103)), "", AE105 / AD103 * 100)</f>
        <v>-15.84133798760281</v>
      </c>
      <c r="AG105" s="8">
        <v>2.195374624566667</v>
      </c>
      <c r="AH105" s="8">
        <f>IF(OR(ISBLANK(AG103), ISBLANK(AG105)), "", AG105 - AG103)</f>
        <v>-0.22056607842500009</v>
      </c>
      <c r="AI105" s="5">
        <f t="shared" si="5"/>
        <v>-9.1296147356544157</v>
      </c>
    </row>
    <row r="106" spans="1:35" x14ac:dyDescent="0.3">
      <c r="A106" s="5" t="s">
        <v>28</v>
      </c>
      <c r="B106" s="5" t="str">
        <f t="shared" si="4"/>
        <v>108_0_0</v>
      </c>
      <c r="C106" s="6">
        <v>1</v>
      </c>
      <c r="D106" s="1">
        <v>187</v>
      </c>
      <c r="E106" s="1">
        <v>110.81530939932</v>
      </c>
      <c r="F106" s="1">
        <v>50.171232876712317</v>
      </c>
      <c r="G106" s="6">
        <v>1</v>
      </c>
      <c r="H106" s="6">
        <v>0</v>
      </c>
      <c r="I106" s="6">
        <v>0</v>
      </c>
      <c r="J106" s="7">
        <v>0</v>
      </c>
      <c r="K106" s="1">
        <v>218.5</v>
      </c>
      <c r="L106" s="1"/>
      <c r="M106" s="1"/>
      <c r="N106" s="1">
        <v>138.5</v>
      </c>
      <c r="O106" s="1"/>
      <c r="P106" s="1"/>
      <c r="Q106" s="1">
        <v>114</v>
      </c>
      <c r="R106" s="1"/>
      <c r="S106" s="1"/>
      <c r="T106" s="1">
        <v>304.5</v>
      </c>
      <c r="U106" s="1"/>
      <c r="V106" s="1"/>
      <c r="W106" s="1">
        <v>399.5</v>
      </c>
      <c r="X106" s="1">
        <v>1760.5</v>
      </c>
      <c r="Y106" s="1"/>
      <c r="Z106" s="1"/>
      <c r="AA106" s="1">
        <v>825.5</v>
      </c>
      <c r="AB106" s="1"/>
      <c r="AC106" s="1"/>
      <c r="AD106" s="8">
        <v>1.989192951375</v>
      </c>
      <c r="AE106" s="8"/>
      <c r="AF106" s="8"/>
      <c r="AG106" s="8">
        <v>2.4288405078583342</v>
      </c>
      <c r="AH106" s="8"/>
      <c r="AI106" s="5" t="str">
        <f t="shared" si="5"/>
        <v/>
      </c>
    </row>
    <row r="107" spans="1:35" x14ac:dyDescent="0.3">
      <c r="A107" s="5" t="s">
        <v>28</v>
      </c>
      <c r="B107" s="5" t="str">
        <f t="shared" si="4"/>
        <v>108_0_1</v>
      </c>
      <c r="C107" s="6">
        <v>1</v>
      </c>
      <c r="D107" s="1">
        <v>187</v>
      </c>
      <c r="E107" s="1">
        <v>110.81530939932</v>
      </c>
      <c r="F107" s="1">
        <v>50.171232876712317</v>
      </c>
      <c r="G107" s="6">
        <v>1</v>
      </c>
      <c r="H107" s="6">
        <v>0</v>
      </c>
      <c r="I107" s="6">
        <v>1</v>
      </c>
      <c r="J107" s="7">
        <v>1</v>
      </c>
      <c r="K107" s="1">
        <v>209.5</v>
      </c>
      <c r="L107" s="1"/>
      <c r="M107" s="1"/>
      <c r="N107" s="1">
        <v>145.5</v>
      </c>
      <c r="O107" s="1"/>
      <c r="P107" s="1"/>
      <c r="Q107" s="1">
        <v>123.5</v>
      </c>
      <c r="R107" s="1"/>
      <c r="S107" s="1"/>
      <c r="T107" s="1">
        <v>315.5</v>
      </c>
      <c r="U107" s="1"/>
      <c r="V107" s="1"/>
      <c r="W107" s="1">
        <v>383</v>
      </c>
      <c r="X107" s="1">
        <v>1597</v>
      </c>
      <c r="Y107" s="1"/>
      <c r="Z107" s="1"/>
      <c r="AA107" s="1">
        <v>791</v>
      </c>
      <c r="AB107" s="1"/>
      <c r="AC107" s="1"/>
      <c r="AD107" s="8">
        <v>2.2392233568250002</v>
      </c>
      <c r="AE107" s="8"/>
      <c r="AF107" s="8"/>
      <c r="AG107" s="8">
        <v>2.2152919731833332</v>
      </c>
      <c r="AH107" s="8"/>
      <c r="AI107" s="5" t="str">
        <f t="shared" si="5"/>
        <v/>
      </c>
    </row>
    <row r="108" spans="1:35" x14ac:dyDescent="0.3">
      <c r="A108" s="5" t="s">
        <v>28</v>
      </c>
      <c r="B108" s="5" t="str">
        <f t="shared" si="4"/>
        <v>108_1_0</v>
      </c>
      <c r="C108" s="6">
        <v>1</v>
      </c>
      <c r="D108" s="1">
        <v>187</v>
      </c>
      <c r="E108" s="1">
        <v>110.81530939932</v>
      </c>
      <c r="F108" s="1">
        <v>50.171232876712317</v>
      </c>
      <c r="G108" s="6">
        <v>1</v>
      </c>
      <c r="H108" s="6">
        <v>1</v>
      </c>
      <c r="I108" s="6">
        <v>0</v>
      </c>
      <c r="J108" s="7">
        <v>0</v>
      </c>
      <c r="K108" s="1">
        <v>200</v>
      </c>
      <c r="L108" s="1">
        <f>IF(OR(ISBLANK(K106), ISBLANK(K108)), "", K108 - K106)</f>
        <v>-18.5</v>
      </c>
      <c r="M108" s="5">
        <f>IF(OR(ISBLANK(L108), ISBLANK(K106)), "", L108 / K106 * 100)</f>
        <v>-8.4668192219679632</v>
      </c>
      <c r="N108" s="1">
        <v>138.5</v>
      </c>
      <c r="O108" s="1">
        <f>IF(OR(ISBLANK(N106), ISBLANK(N108)), "", N108 - N106)</f>
        <v>0</v>
      </c>
      <c r="P108" s="5">
        <f>IF(OR(ISBLANK(O108), ISBLANK(N106)), "", O108 / N106 * 100)</f>
        <v>0</v>
      </c>
      <c r="Q108" s="1">
        <v>122</v>
      </c>
      <c r="R108" s="1">
        <f>IF(OR(ISBLANK(Q106), ISBLANK(Q108)), "", Q108 - Q106)</f>
        <v>8</v>
      </c>
      <c r="S108" s="5">
        <f>IF(OR(ISBLANK(R108), ISBLANK(Q106)), "", R108 / Q106 * 100)</f>
        <v>7.0175438596491224</v>
      </c>
      <c r="T108" s="1">
        <v>305.5</v>
      </c>
      <c r="U108" s="1">
        <f>IF(OR(ISBLANK(T106), ISBLANK(T108)), "", T108 - T106)</f>
        <v>1</v>
      </c>
      <c r="V108" s="5">
        <f>IF(OR(ISBLANK(U108), ISBLANK(T106)), "", U108 / T106 * 100)</f>
        <v>0.32840722495894908</v>
      </c>
      <c r="W108" s="1">
        <v>432.5</v>
      </c>
      <c r="X108" s="1">
        <v>1881</v>
      </c>
      <c r="Y108" s="1">
        <f>IF(OR(ISBLANK(X106), ISBLANK(X108)), "", X108 - X106)</f>
        <v>120.5</v>
      </c>
      <c r="Z108" s="5">
        <f>IF(OR(ISBLANK(Y108), ISBLANK(X106)), "", Y108 / X106 * 100)</f>
        <v>6.8446464072706616</v>
      </c>
      <c r="AA108" s="1">
        <v>817</v>
      </c>
      <c r="AB108" s="1">
        <f>IF(OR(ISBLANK(AA106), ISBLANK(AA108)), "", AA108 - AA106)</f>
        <v>-8.5</v>
      </c>
      <c r="AC108" s="5">
        <f>IF(OR(ISBLANK(AB108), ISBLANK(AA106)), "", AB108 / AA106 * 100)</f>
        <v>-1.029678982434888</v>
      </c>
      <c r="AD108" s="8">
        <v>2.2246455792750002</v>
      </c>
      <c r="AE108" s="8">
        <f>IF(OR(ISBLANK(AD106), ISBLANK(AD108)), "", AD108 - AD106)</f>
        <v>0.23545262790000021</v>
      </c>
      <c r="AF108" s="5">
        <f>IF(OR(ISBLANK(AE108), ISBLANK(AD106)), "", AE108 / AD106 * 100)</f>
        <v>11.836590700627966</v>
      </c>
      <c r="AG108" s="8">
        <v>2.662506001283333</v>
      </c>
      <c r="AH108" s="8">
        <f>IF(OR(ISBLANK(AG106), ISBLANK(AG108)), "", AG108 - AG106)</f>
        <v>0.23366549342499887</v>
      </c>
      <c r="AI108" s="5">
        <f t="shared" si="5"/>
        <v>9.6204543966139973</v>
      </c>
    </row>
    <row r="109" spans="1:35" x14ac:dyDescent="0.3">
      <c r="A109" s="5" t="s">
        <v>28</v>
      </c>
      <c r="B109" s="5" t="str">
        <f t="shared" si="4"/>
        <v>108_1_1</v>
      </c>
      <c r="C109" s="6">
        <v>1</v>
      </c>
      <c r="D109" s="1">
        <v>187</v>
      </c>
      <c r="E109" s="1">
        <v>110.81530939932</v>
      </c>
      <c r="F109" s="1">
        <v>50.171232876712317</v>
      </c>
      <c r="G109" s="6">
        <v>1</v>
      </c>
      <c r="H109" s="6">
        <v>1</v>
      </c>
      <c r="I109" s="6">
        <v>1</v>
      </c>
      <c r="J109" s="7">
        <v>1</v>
      </c>
      <c r="K109" s="1">
        <v>183.5</v>
      </c>
      <c r="L109" s="1">
        <f>IF(OR(ISBLANK(K107), ISBLANK(K109)), "", K109 - K107)</f>
        <v>-26</v>
      </c>
      <c r="M109" s="5">
        <f>IF(OR(ISBLANK(L109), ISBLANK(K107)), "", L109 / K107 * 100)</f>
        <v>-12.410501193317423</v>
      </c>
      <c r="N109" s="1">
        <v>139.5</v>
      </c>
      <c r="O109" s="1">
        <f>IF(OR(ISBLANK(N107), ISBLANK(N109)), "", N109 - N107)</f>
        <v>-6</v>
      </c>
      <c r="P109" s="5">
        <f>IF(OR(ISBLANK(O109), ISBLANK(N107)), "", O109 / N107 * 100)</f>
        <v>-4.1237113402061851</v>
      </c>
      <c r="Q109" s="1">
        <v>124.5</v>
      </c>
      <c r="R109" s="1">
        <f>IF(OR(ISBLANK(Q107), ISBLANK(Q109)), "", Q109 - Q107)</f>
        <v>1</v>
      </c>
      <c r="S109" s="5">
        <f>IF(OR(ISBLANK(R109), ISBLANK(Q107)), "", R109 / Q107 * 100)</f>
        <v>0.80971659919028338</v>
      </c>
      <c r="T109" s="1">
        <v>370.5</v>
      </c>
      <c r="U109" s="1">
        <f>IF(OR(ISBLANK(T107), ISBLANK(T109)), "", T109 - T107)</f>
        <v>55</v>
      </c>
      <c r="V109" s="5">
        <f>IF(OR(ISBLANK(U109), ISBLANK(T107)), "", U109 / T107 * 100)</f>
        <v>17.432646592709986</v>
      </c>
      <c r="W109" s="1">
        <v>366</v>
      </c>
      <c r="X109" s="1">
        <v>1623</v>
      </c>
      <c r="Y109" s="1">
        <f>IF(OR(ISBLANK(X107), ISBLANK(X109)), "", X109 - X107)</f>
        <v>26</v>
      </c>
      <c r="Z109" s="5">
        <f>IF(OR(ISBLANK(Y109), ISBLANK(X107)), "", Y109 / X107 * 100)</f>
        <v>1.6280525986224168</v>
      </c>
      <c r="AA109" s="1">
        <v>724.5</v>
      </c>
      <c r="AB109" s="1">
        <f>IF(OR(ISBLANK(AA107), ISBLANK(AA109)), "", AA109 - AA107)</f>
        <v>-66.5</v>
      </c>
      <c r="AC109" s="5">
        <f>IF(OR(ISBLANK(AB109), ISBLANK(AA107)), "", AB109 / AA107 * 100)</f>
        <v>-8.4070796460176993</v>
      </c>
      <c r="AD109" s="8">
        <v>2.2092958719125</v>
      </c>
      <c r="AE109" s="8">
        <f>IF(OR(ISBLANK(AD107), ISBLANK(AD109)), "", AD109 - AD107)</f>
        <v>-2.9927484912500191E-2</v>
      </c>
      <c r="AF109" s="5">
        <f>IF(OR(ISBLANK(AE109), ISBLANK(AD107)), "", AE109 / AD107 * 100)</f>
        <v>-1.3365118232302846</v>
      </c>
      <c r="AG109" s="8">
        <v>2.5851601935250001</v>
      </c>
      <c r="AH109" s="8">
        <f>IF(OR(ISBLANK(AG107), ISBLANK(AG109)), "", AG109 - AG107)</f>
        <v>0.369868220341667</v>
      </c>
      <c r="AI109" s="5">
        <f t="shared" si="5"/>
        <v>16.696138694989866</v>
      </c>
    </row>
    <row r="110" spans="1:35" x14ac:dyDescent="0.3">
      <c r="A110" s="5" t="s">
        <v>29</v>
      </c>
      <c r="B110" s="5" t="str">
        <f t="shared" ref="B110:B121" si="6">A110 &amp; "_" &amp; H110 &amp; "_" &amp; I110</f>
        <v>109_0_0</v>
      </c>
      <c r="C110" s="6">
        <v>0</v>
      </c>
      <c r="D110" s="1">
        <v>171.5</v>
      </c>
      <c r="E110" s="1">
        <v>71.054433013899995</v>
      </c>
      <c r="F110" s="1">
        <v>56.654794520547952</v>
      </c>
      <c r="G110" s="6">
        <v>0</v>
      </c>
      <c r="H110" s="6">
        <v>0</v>
      </c>
      <c r="I110" s="6">
        <v>0</v>
      </c>
      <c r="J110" s="7">
        <v>1</v>
      </c>
      <c r="K110" s="1">
        <v>116</v>
      </c>
      <c r="L110" s="1"/>
      <c r="M110" s="1"/>
      <c r="N110" s="1">
        <v>72.5</v>
      </c>
      <c r="O110" s="1"/>
      <c r="P110" s="1"/>
      <c r="Q110" s="1">
        <v>60</v>
      </c>
      <c r="R110" s="1"/>
      <c r="S110" s="1"/>
      <c r="T110" s="1">
        <v>160</v>
      </c>
      <c r="U110" s="1"/>
      <c r="V110" s="1"/>
      <c r="W110" s="1">
        <v>226</v>
      </c>
      <c r="X110" s="1">
        <v>940</v>
      </c>
      <c r="Y110" s="1"/>
      <c r="Z110" s="1"/>
      <c r="AA110" s="1">
        <v>331.5</v>
      </c>
      <c r="AB110" s="1"/>
      <c r="AC110" s="1"/>
      <c r="AD110" s="8">
        <v>1.216536433233333</v>
      </c>
      <c r="AE110" s="8"/>
      <c r="AF110" s="8"/>
      <c r="AG110" s="8">
        <v>1.5879110863000001</v>
      </c>
      <c r="AH110" s="8"/>
      <c r="AI110" s="5" t="str">
        <f t="shared" si="5"/>
        <v/>
      </c>
    </row>
    <row r="111" spans="1:35" x14ac:dyDescent="0.3">
      <c r="A111" s="5" t="s">
        <v>29</v>
      </c>
      <c r="B111" s="5" t="str">
        <f t="shared" si="6"/>
        <v>109_0_1</v>
      </c>
      <c r="C111" s="6">
        <v>0</v>
      </c>
      <c r="D111" s="1">
        <v>171.5</v>
      </c>
      <c r="E111" s="1">
        <v>71.054433013899995</v>
      </c>
      <c r="F111" s="1">
        <v>56.654794520547952</v>
      </c>
      <c r="G111" s="6">
        <v>0</v>
      </c>
      <c r="H111" s="6">
        <v>0</v>
      </c>
      <c r="I111" s="6">
        <v>1</v>
      </c>
      <c r="J111" s="7">
        <v>0</v>
      </c>
      <c r="K111" s="1">
        <v>129.5</v>
      </c>
      <c r="L111" s="1"/>
      <c r="M111" s="1"/>
      <c r="N111" s="1">
        <v>81</v>
      </c>
      <c r="O111" s="1"/>
      <c r="P111" s="1"/>
      <c r="Q111" s="1">
        <v>65</v>
      </c>
      <c r="R111" s="1"/>
      <c r="S111" s="1"/>
      <c r="T111" s="1">
        <v>167.5</v>
      </c>
      <c r="U111" s="1"/>
      <c r="V111" s="1"/>
      <c r="W111" s="1">
        <v>261</v>
      </c>
      <c r="X111" s="1">
        <v>1044.5</v>
      </c>
      <c r="Y111" s="1"/>
      <c r="Z111" s="1"/>
      <c r="AA111" s="1">
        <v>375</v>
      </c>
      <c r="AB111" s="1"/>
      <c r="AC111" s="1"/>
      <c r="AD111" s="8">
        <v>1.2308990061083329</v>
      </c>
      <c r="AE111" s="8"/>
      <c r="AF111" s="8"/>
      <c r="AG111" s="8">
        <v>1.589479897191667</v>
      </c>
      <c r="AH111" s="8"/>
      <c r="AI111" s="5" t="str">
        <f t="shared" si="5"/>
        <v/>
      </c>
    </row>
    <row r="112" spans="1:35" x14ac:dyDescent="0.3">
      <c r="A112" s="5" t="s">
        <v>29</v>
      </c>
      <c r="B112" s="5" t="str">
        <f t="shared" si="6"/>
        <v>109_1_0</v>
      </c>
      <c r="C112" s="6">
        <v>0</v>
      </c>
      <c r="D112" s="1">
        <v>171.5</v>
      </c>
      <c r="E112" s="1">
        <v>71.054433013899995</v>
      </c>
      <c r="F112" s="1">
        <v>56.654794520547952</v>
      </c>
      <c r="G112" s="6">
        <v>0</v>
      </c>
      <c r="H112" s="6">
        <v>1</v>
      </c>
      <c r="I112" s="6">
        <v>0</v>
      </c>
      <c r="J112" s="7">
        <v>1</v>
      </c>
      <c r="K112" s="1">
        <v>127.5</v>
      </c>
      <c r="L112" s="1">
        <f>IF(OR(ISBLANK(K110), ISBLANK(K112)), "", K112 - K110)</f>
        <v>11.5</v>
      </c>
      <c r="M112" s="5">
        <f>IF(OR(ISBLANK(L112), ISBLANK(K110)), "", L112 / K110 * 100)</f>
        <v>9.9137931034482758</v>
      </c>
      <c r="N112" s="1">
        <v>78</v>
      </c>
      <c r="O112" s="1">
        <f>IF(OR(ISBLANK(N110), ISBLANK(N112)), "", N112 - N110)</f>
        <v>5.5</v>
      </c>
      <c r="P112" s="5">
        <f>IF(OR(ISBLANK(O112), ISBLANK(N110)), "", O112 / N110 * 100)</f>
        <v>7.5862068965517242</v>
      </c>
      <c r="Q112" s="1">
        <v>63.5</v>
      </c>
      <c r="R112" s="1">
        <f>IF(OR(ISBLANK(Q110), ISBLANK(Q112)), "", Q112 - Q110)</f>
        <v>3.5</v>
      </c>
      <c r="S112" s="5">
        <f>IF(OR(ISBLANK(R112), ISBLANK(Q110)), "", R112 / Q110 * 100)</f>
        <v>5.833333333333333</v>
      </c>
      <c r="T112" s="1">
        <v>182</v>
      </c>
      <c r="U112" s="1">
        <f>IF(OR(ISBLANK(T110), ISBLANK(T112)), "", T112 - T110)</f>
        <v>22</v>
      </c>
      <c r="V112" s="5">
        <f>IF(OR(ISBLANK(U112), ISBLANK(T110)), "", U112 / T110 * 100)</f>
        <v>13.750000000000002</v>
      </c>
      <c r="W112" s="1">
        <v>249</v>
      </c>
      <c r="X112" s="1">
        <v>1058.5</v>
      </c>
      <c r="Y112" s="1"/>
      <c r="Z112" s="5" t="str">
        <f>IF(OR(ISBLANK(Y112), ISBLANK(X110)), "", Y112 / X110 * 100)</f>
        <v/>
      </c>
      <c r="AA112" s="1">
        <v>363</v>
      </c>
      <c r="AB112" s="1"/>
      <c r="AC112" s="5" t="str">
        <f>IF(OR(ISBLANK(AB112), ISBLANK(AA110)), "", AB112 / AA110 * 100)</f>
        <v/>
      </c>
      <c r="AD112" s="8">
        <v>1.110487312083333</v>
      </c>
      <c r="AE112" s="8">
        <f>IF(OR(ISBLANK(AD110), ISBLANK(AD112)), "", AD112 - AD110)</f>
        <v>-0.10604912115000009</v>
      </c>
      <c r="AF112" s="5">
        <f>IF(OR(ISBLANK(AE112), ISBLANK(AD110)), "", AE112 / AD110 * 100)</f>
        <v>-8.7172992318972948</v>
      </c>
      <c r="AG112" s="8">
        <v>1.775373071675</v>
      </c>
      <c r="AH112" s="8">
        <f>IF(OR(ISBLANK(AG110), ISBLANK(AG112)), "", AG112 - AG110)</f>
        <v>0.18746198537499992</v>
      </c>
      <c r="AI112" s="5">
        <f t="shared" si="5"/>
        <v>11.805571923539251</v>
      </c>
    </row>
    <row r="113" spans="1:35" x14ac:dyDescent="0.3">
      <c r="A113" s="5" t="s">
        <v>29</v>
      </c>
      <c r="B113" s="5" t="str">
        <f t="shared" si="6"/>
        <v>109_1_1</v>
      </c>
      <c r="C113" s="6">
        <v>0</v>
      </c>
      <c r="D113" s="1">
        <v>171.5</v>
      </c>
      <c r="E113" s="1">
        <v>71.054433013899995</v>
      </c>
      <c r="F113" s="1">
        <v>56.654794520547952</v>
      </c>
      <c r="G113" s="6">
        <v>0</v>
      </c>
      <c r="H113" s="6">
        <v>1</v>
      </c>
      <c r="I113" s="6">
        <v>1</v>
      </c>
      <c r="J113" s="7">
        <v>0</v>
      </c>
      <c r="K113" s="1">
        <v>128</v>
      </c>
      <c r="L113" s="1">
        <f>IF(OR(ISBLANK(K111), ISBLANK(K113)), "", K113 - K111)</f>
        <v>-1.5</v>
      </c>
      <c r="M113" s="5">
        <f>IF(OR(ISBLANK(L113), ISBLANK(K111)), "", L113 / K111 * 100)</f>
        <v>-1.1583011583011582</v>
      </c>
      <c r="N113" s="1">
        <v>79.5</v>
      </c>
      <c r="O113" s="1">
        <f>IF(OR(ISBLANK(N111), ISBLANK(N113)), "", N113 - N111)</f>
        <v>-1.5</v>
      </c>
      <c r="P113" s="5">
        <f>IF(OR(ISBLANK(O113), ISBLANK(N111)), "", O113 / N111 * 100)</f>
        <v>-1.8518518518518516</v>
      </c>
      <c r="Q113" s="1">
        <v>68.5</v>
      </c>
      <c r="R113" s="1">
        <f>IF(OR(ISBLANK(Q111), ISBLANK(Q113)), "", Q113 - Q111)</f>
        <v>3.5</v>
      </c>
      <c r="S113" s="5">
        <f>IF(OR(ISBLANK(R113), ISBLANK(Q111)), "", R113 / Q111 * 100)</f>
        <v>5.384615384615385</v>
      </c>
      <c r="T113" s="1">
        <v>178.5</v>
      </c>
      <c r="U113" s="1">
        <f>IF(OR(ISBLANK(T111), ISBLANK(T113)), "", T113 - T111)</f>
        <v>11</v>
      </c>
      <c r="V113" s="5">
        <f>IF(OR(ISBLANK(U113), ISBLANK(T111)), "", U113 / T111 * 100)</f>
        <v>6.567164179104477</v>
      </c>
      <c r="W113" s="1">
        <v>284.5</v>
      </c>
      <c r="X113" s="1">
        <v>1208.5</v>
      </c>
      <c r="Y113" s="1"/>
      <c r="Z113" s="5" t="str">
        <f>IF(OR(ISBLANK(Y113), ISBLANK(X111)), "", Y113 / X111 * 100)</f>
        <v/>
      </c>
      <c r="AA113" s="1">
        <v>430</v>
      </c>
      <c r="AB113" s="1"/>
      <c r="AC113" s="5" t="str">
        <f>IF(OR(ISBLANK(AB113), ISBLANK(AA111)), "", AB113 / AA111 * 100)</f>
        <v/>
      </c>
      <c r="AD113" s="8">
        <v>1.152888870875</v>
      </c>
      <c r="AE113" s="8">
        <f>IF(OR(ISBLANK(AD111), ISBLANK(AD113)), "", AD113 - AD111)</f>
        <v>-7.8010135233332889E-2</v>
      </c>
      <c r="AF113" s="5">
        <f>IF(OR(ISBLANK(AE113), ISBLANK(AD111)), "", AE113 / AD111 * 100)</f>
        <v>-6.3376552297310997</v>
      </c>
      <c r="AG113" s="8">
        <v>1.818560595366667</v>
      </c>
      <c r="AH113" s="8">
        <f>IF(OR(ISBLANK(AG111), ISBLANK(AG113)), "", AG113 - AG111)</f>
        <v>0.22908069817499999</v>
      </c>
      <c r="AI113" s="5">
        <f t="shared" si="5"/>
        <v>14.412305470471537</v>
      </c>
    </row>
    <row r="114" spans="1:35" x14ac:dyDescent="0.3">
      <c r="A114" s="5" t="s">
        <v>30</v>
      </c>
      <c r="B114" s="5" t="str">
        <f t="shared" si="6"/>
        <v>110_0_0</v>
      </c>
      <c r="C114" s="6">
        <v>0</v>
      </c>
      <c r="D114" s="1">
        <v>163</v>
      </c>
      <c r="E114" s="1">
        <v>69.063671440770989</v>
      </c>
      <c r="F114" s="1">
        <v>38.639726027397259</v>
      </c>
      <c r="G114" s="6">
        <v>1</v>
      </c>
      <c r="H114" s="6">
        <v>0</v>
      </c>
      <c r="I114" s="6">
        <v>0</v>
      </c>
      <c r="J114" s="7">
        <v>0</v>
      </c>
      <c r="K114" s="1">
        <v>107</v>
      </c>
      <c r="L114" s="1"/>
      <c r="M114" s="1"/>
      <c r="N114" s="1">
        <v>83.5</v>
      </c>
      <c r="O114" s="1"/>
      <c r="P114" s="1"/>
      <c r="Q114" s="1">
        <v>66.5</v>
      </c>
      <c r="R114" s="1"/>
      <c r="S114" s="1"/>
      <c r="T114" s="1">
        <v>168.5</v>
      </c>
      <c r="U114" s="1"/>
      <c r="V114" s="1"/>
      <c r="W114" s="1">
        <v>181</v>
      </c>
      <c r="X114" s="1">
        <v>944.5</v>
      </c>
      <c r="Y114" s="1"/>
      <c r="Z114" s="1"/>
      <c r="AA114" s="1">
        <v>469</v>
      </c>
      <c r="AB114" s="1"/>
      <c r="AC114" s="1"/>
      <c r="AD114" s="8">
        <v>1.7512950993416669</v>
      </c>
      <c r="AE114" s="8"/>
      <c r="AF114" s="8"/>
      <c r="AG114" s="8">
        <v>2.2127500628916672</v>
      </c>
      <c r="AH114" s="8"/>
      <c r="AI114" s="5" t="str">
        <f t="shared" si="5"/>
        <v/>
      </c>
    </row>
    <row r="115" spans="1:35" x14ac:dyDescent="0.3">
      <c r="A115" s="5" t="s">
        <v>30</v>
      </c>
      <c r="B115" s="5" t="str">
        <f t="shared" si="6"/>
        <v>110_0_1</v>
      </c>
      <c r="C115" s="6">
        <v>0</v>
      </c>
      <c r="D115" s="1">
        <v>163</v>
      </c>
      <c r="E115" s="1">
        <v>69.063671440770989</v>
      </c>
      <c r="F115" s="1">
        <v>38.639726027397259</v>
      </c>
      <c r="G115" s="6">
        <v>1</v>
      </c>
      <c r="H115" s="6">
        <v>0</v>
      </c>
      <c r="I115" s="6">
        <v>1</v>
      </c>
      <c r="J115" s="7">
        <v>1</v>
      </c>
      <c r="K115" s="1">
        <v>129.5</v>
      </c>
      <c r="L115" s="1"/>
      <c r="M115" s="1"/>
      <c r="N115" s="1">
        <v>96.5</v>
      </c>
      <c r="O115" s="1"/>
      <c r="P115" s="1"/>
      <c r="Q115" s="1">
        <v>78.5</v>
      </c>
      <c r="R115" s="1"/>
      <c r="S115" s="1"/>
      <c r="T115" s="1">
        <v>188.5</v>
      </c>
      <c r="U115" s="1"/>
      <c r="V115" s="1"/>
      <c r="W115" s="1">
        <v>199</v>
      </c>
      <c r="X115" s="1">
        <v>1209</v>
      </c>
      <c r="Y115" s="1"/>
      <c r="Z115" s="1"/>
      <c r="AA115" s="1">
        <v>540.5</v>
      </c>
      <c r="AB115" s="1"/>
      <c r="AC115" s="1"/>
      <c r="AD115" s="8">
        <v>1.309245983441667</v>
      </c>
      <c r="AE115" s="8"/>
      <c r="AF115" s="8"/>
      <c r="AG115" s="8">
        <v>2.3088280340999998</v>
      </c>
      <c r="AH115" s="8"/>
      <c r="AI115" s="5" t="str">
        <f t="shared" si="5"/>
        <v/>
      </c>
    </row>
    <row r="116" spans="1:35" x14ac:dyDescent="0.3">
      <c r="A116" s="5" t="s">
        <v>30</v>
      </c>
      <c r="B116" s="5" t="str">
        <f t="shared" si="6"/>
        <v>110_1_0</v>
      </c>
      <c r="C116" s="6">
        <v>0</v>
      </c>
      <c r="D116" s="1">
        <v>163</v>
      </c>
      <c r="E116" s="1">
        <v>69.063671440770989</v>
      </c>
      <c r="F116" s="1">
        <v>38.639726027397259</v>
      </c>
      <c r="G116" s="6">
        <v>1</v>
      </c>
      <c r="H116" s="6">
        <v>1</v>
      </c>
      <c r="I116" s="6">
        <v>0</v>
      </c>
      <c r="J116" s="7">
        <v>0</v>
      </c>
      <c r="K116" s="1">
        <v>111.5</v>
      </c>
      <c r="L116" s="1">
        <f>IF(OR(ISBLANK(K114), ISBLANK(K116)), "", K116 - K114)</f>
        <v>4.5</v>
      </c>
      <c r="M116" s="5">
        <f>IF(OR(ISBLANK(L116), ISBLANK(K114)), "", L116 / K114 * 100)</f>
        <v>4.2056074766355138</v>
      </c>
      <c r="N116" s="1">
        <v>92.5</v>
      </c>
      <c r="O116" s="1">
        <f>IF(OR(ISBLANK(N114), ISBLANK(N116)), "", N116 - N114)</f>
        <v>9</v>
      </c>
      <c r="P116" s="5">
        <f>IF(OR(ISBLANK(O116), ISBLANK(N114)), "", O116 / N114 * 100)</f>
        <v>10.778443113772456</v>
      </c>
      <c r="Q116" s="1">
        <v>78</v>
      </c>
      <c r="R116" s="1">
        <f>IF(OR(ISBLANK(Q114), ISBLANK(Q116)), "", Q116 - Q114)</f>
        <v>11.5</v>
      </c>
      <c r="S116" s="5">
        <f>IF(OR(ISBLANK(R116), ISBLANK(Q114)), "", R116 / Q114 * 100)</f>
        <v>17.293233082706767</v>
      </c>
      <c r="T116" s="1">
        <v>159.5</v>
      </c>
      <c r="U116" s="1">
        <f>IF(OR(ISBLANK(T114), ISBLANK(T116)), "", T116 - T114)</f>
        <v>-9</v>
      </c>
      <c r="V116" s="5">
        <f>IF(OR(ISBLANK(U116), ISBLANK(T114)), "", U116 / T114 * 100)</f>
        <v>-5.3412462908011866</v>
      </c>
      <c r="W116" s="1">
        <v>218</v>
      </c>
      <c r="X116" s="1">
        <v>1007</v>
      </c>
      <c r="Y116" s="1">
        <f>IF(OR(ISBLANK(X114), ISBLANK(X116)), "", X116 - X114)</f>
        <v>62.5</v>
      </c>
      <c r="Z116" s="5">
        <f>IF(OR(ISBLANK(Y116), ISBLANK(X114)), "", Y116 / X114 * 100)</f>
        <v>6.6172578083642142</v>
      </c>
      <c r="AA116" s="1">
        <v>481.5</v>
      </c>
      <c r="AB116" s="1">
        <f>IF(OR(ISBLANK(AA114), ISBLANK(AA116)), "", AA116 - AA114)</f>
        <v>12.5</v>
      </c>
      <c r="AC116" s="5">
        <f>IF(OR(ISBLANK(AB116), ISBLANK(AA114)), "", AB116 / AA114 * 100)</f>
        <v>2.6652452025586353</v>
      </c>
      <c r="AD116" s="8">
        <v>1.5247687870916671</v>
      </c>
      <c r="AE116" s="8">
        <f>IF(OR(ISBLANK(AD114), ISBLANK(AD116)), "", AD116 - AD114)</f>
        <v>-0.22652631224999986</v>
      </c>
      <c r="AF116" s="5">
        <f>IF(OR(ISBLANK(AE116), ISBLANK(AD114)), "", AE116 / AD114 * 100)</f>
        <v>-12.934788222450566</v>
      </c>
      <c r="AG116" s="8">
        <v>2.3596475264833332</v>
      </c>
      <c r="AH116" s="8">
        <f>IF(OR(ISBLANK(AG114), ISBLANK(AG116)), "", AG116 - AG114)</f>
        <v>0.146897463591666</v>
      </c>
      <c r="AI116" s="5">
        <f t="shared" si="5"/>
        <v>6.63868306028641</v>
      </c>
    </row>
    <row r="117" spans="1:35" x14ac:dyDescent="0.3">
      <c r="A117" s="5" t="s">
        <v>30</v>
      </c>
      <c r="B117" s="5" t="str">
        <f t="shared" si="6"/>
        <v>110_1_1</v>
      </c>
      <c r="C117" s="6">
        <v>0</v>
      </c>
      <c r="D117" s="1">
        <v>163</v>
      </c>
      <c r="E117" s="1">
        <v>69.063671440770989</v>
      </c>
      <c r="F117" s="1">
        <v>38.639726027397259</v>
      </c>
      <c r="G117" s="6">
        <v>1</v>
      </c>
      <c r="H117" s="6">
        <v>1</v>
      </c>
      <c r="I117" s="6">
        <v>1</v>
      </c>
      <c r="J117" s="7">
        <v>1</v>
      </c>
      <c r="K117" s="1">
        <v>129</v>
      </c>
      <c r="L117" s="1">
        <f>IF(OR(ISBLANK(K115), ISBLANK(K117)), "", K117 - K115)</f>
        <v>-0.5</v>
      </c>
      <c r="M117" s="5">
        <f>IF(OR(ISBLANK(L117), ISBLANK(K115)), "", L117 / K115 * 100)</f>
        <v>-0.38610038610038611</v>
      </c>
      <c r="N117" s="1">
        <v>106</v>
      </c>
      <c r="O117" s="1">
        <f>IF(OR(ISBLANK(N115), ISBLANK(N117)), "", N117 - N115)</f>
        <v>9.5</v>
      </c>
      <c r="P117" s="5">
        <f>IF(OR(ISBLANK(O117), ISBLANK(N115)), "", O117 / N115 * 100)</f>
        <v>9.8445595854922274</v>
      </c>
      <c r="Q117" s="1">
        <v>83.5</v>
      </c>
      <c r="R117" s="1">
        <f>IF(OR(ISBLANK(Q115), ISBLANK(Q117)), "", Q117 - Q115)</f>
        <v>5</v>
      </c>
      <c r="S117" s="5">
        <f>IF(OR(ISBLANK(R117), ISBLANK(Q115)), "", R117 / Q115 * 100)</f>
        <v>6.369426751592357</v>
      </c>
      <c r="T117" s="1">
        <v>200.5</v>
      </c>
      <c r="U117" s="1">
        <f>IF(OR(ISBLANK(T115), ISBLANK(T117)), "", T117 - T115)</f>
        <v>12</v>
      </c>
      <c r="V117" s="5">
        <f>IF(OR(ISBLANK(U117), ISBLANK(T115)), "", U117 / T115 * 100)</f>
        <v>6.3660477453580899</v>
      </c>
      <c r="W117" s="1">
        <v>245</v>
      </c>
      <c r="X117" s="1">
        <v>1134.5</v>
      </c>
      <c r="Y117" s="1">
        <f>IF(OR(ISBLANK(X115), ISBLANK(X117)), "", X117 - X115)</f>
        <v>-74.5</v>
      </c>
      <c r="Z117" s="5">
        <f>IF(OR(ISBLANK(Y117), ISBLANK(X115)), "", Y117 / X115 * 100)</f>
        <v>-6.1621174524400333</v>
      </c>
      <c r="AA117" s="1">
        <v>516.5</v>
      </c>
      <c r="AB117" s="1">
        <f>IF(OR(ISBLANK(AA115), ISBLANK(AA117)), "", AA117 - AA115)</f>
        <v>-24</v>
      </c>
      <c r="AC117" s="5">
        <f>IF(OR(ISBLANK(AB117), ISBLANK(AA115)), "", AB117 / AA115 * 100)</f>
        <v>-4.4403330249768729</v>
      </c>
      <c r="AD117" s="8">
        <v>1.2957036834583331</v>
      </c>
      <c r="AE117" s="8">
        <f>IF(OR(ISBLANK(AD115), ISBLANK(AD117)), "", AD117 - AD115)</f>
        <v>-1.3542299983333894E-2</v>
      </c>
      <c r="AF117" s="5">
        <f>IF(OR(ISBLANK(AE117), ISBLANK(AD115)), "", AE117 / AD115 * 100)</f>
        <v>-1.0343587190341963</v>
      </c>
      <c r="AG117" s="8">
        <v>2.6553917713750002</v>
      </c>
      <c r="AH117" s="8">
        <f>IF(OR(ISBLANK(AG115), ISBLANK(AG117)), "", AG117 - AG115)</f>
        <v>0.34656373727500034</v>
      </c>
      <c r="AI117" s="5">
        <f t="shared" si="5"/>
        <v>15.010374621083193</v>
      </c>
    </row>
    <row r="118" spans="1:35" x14ac:dyDescent="0.3">
      <c r="A118" s="5" t="s">
        <v>31</v>
      </c>
      <c r="B118" s="5" t="str">
        <f t="shared" si="6"/>
        <v>112_0_0</v>
      </c>
      <c r="C118" s="6">
        <v>0</v>
      </c>
      <c r="D118" s="1">
        <v>160</v>
      </c>
      <c r="E118" s="1">
        <v>69.157495870757003</v>
      </c>
      <c r="F118" s="1">
        <v>42.510958904109593</v>
      </c>
      <c r="G118" s="6">
        <v>1</v>
      </c>
      <c r="H118" s="6">
        <v>0</v>
      </c>
      <c r="I118" s="6">
        <v>0</v>
      </c>
      <c r="J118" s="7">
        <v>0</v>
      </c>
      <c r="K118" s="1">
        <v>92</v>
      </c>
      <c r="L118" s="1"/>
      <c r="M118" s="1"/>
      <c r="N118" s="1">
        <v>63.5</v>
      </c>
      <c r="O118" s="1"/>
      <c r="P118" s="1"/>
      <c r="Q118" s="1">
        <v>53</v>
      </c>
      <c r="R118" s="1"/>
      <c r="S118" s="1"/>
      <c r="T118" s="1">
        <v>151.5</v>
      </c>
      <c r="U118" s="1"/>
      <c r="V118" s="1"/>
      <c r="W118" s="1">
        <v>249</v>
      </c>
      <c r="X118" s="1">
        <v>998</v>
      </c>
      <c r="Y118" s="1"/>
      <c r="Z118" s="1"/>
      <c r="AA118" s="1">
        <v>409.5</v>
      </c>
      <c r="AB118" s="1"/>
      <c r="AC118" s="1"/>
      <c r="AD118" s="8">
        <v>1.482042861833333</v>
      </c>
      <c r="AE118" s="8"/>
      <c r="AF118" s="8"/>
      <c r="AG118" s="8">
        <v>2.2124600044166671</v>
      </c>
      <c r="AH118" s="8"/>
      <c r="AI118" s="5" t="str">
        <f t="shared" si="5"/>
        <v/>
      </c>
    </row>
    <row r="119" spans="1:35" x14ac:dyDescent="0.3">
      <c r="A119" s="5" t="s">
        <v>31</v>
      </c>
      <c r="B119" s="5" t="str">
        <f t="shared" si="6"/>
        <v>112_0_1</v>
      </c>
      <c r="C119" s="6">
        <v>0</v>
      </c>
      <c r="D119" s="1">
        <v>160</v>
      </c>
      <c r="E119" s="1">
        <v>69.157495870757003</v>
      </c>
      <c r="F119" s="1">
        <v>42.510958904109593</v>
      </c>
      <c r="G119" s="6">
        <v>1</v>
      </c>
      <c r="H119" s="6">
        <v>0</v>
      </c>
      <c r="I119" s="6">
        <v>1</v>
      </c>
      <c r="J119" s="7">
        <v>1</v>
      </c>
      <c r="K119" s="1">
        <v>107</v>
      </c>
      <c r="L119" s="1"/>
      <c r="M119" s="1"/>
      <c r="N119" s="1">
        <v>74</v>
      </c>
      <c r="O119" s="1"/>
      <c r="P119" s="1"/>
      <c r="Q119" s="1">
        <v>60</v>
      </c>
      <c r="R119" s="1"/>
      <c r="S119" s="1"/>
      <c r="T119" s="1">
        <v>160.5</v>
      </c>
      <c r="U119" s="1"/>
      <c r="V119" s="1"/>
      <c r="W119" s="1">
        <v>237.5</v>
      </c>
      <c r="X119" s="1">
        <v>1016</v>
      </c>
      <c r="Y119" s="1"/>
      <c r="Z119" s="1"/>
      <c r="AA119" s="1">
        <v>448.5</v>
      </c>
      <c r="AB119" s="1"/>
      <c r="AC119" s="1"/>
      <c r="AD119" s="8">
        <v>1.3355633319583331</v>
      </c>
      <c r="AE119" s="8"/>
      <c r="AF119" s="8"/>
      <c r="AG119" s="8">
        <v>1.9481449987999999</v>
      </c>
      <c r="AH119" s="8"/>
      <c r="AI119" s="5" t="str">
        <f t="shared" si="5"/>
        <v/>
      </c>
    </row>
    <row r="120" spans="1:35" x14ac:dyDescent="0.3">
      <c r="A120" s="5" t="s">
        <v>31</v>
      </c>
      <c r="B120" s="5" t="str">
        <f t="shared" si="6"/>
        <v>112_1_0</v>
      </c>
      <c r="C120" s="6">
        <v>0</v>
      </c>
      <c r="D120" s="1">
        <v>160</v>
      </c>
      <c r="E120" s="1">
        <v>69.157495870757003</v>
      </c>
      <c r="F120" s="1">
        <v>42.510958904109593</v>
      </c>
      <c r="G120" s="6">
        <v>1</v>
      </c>
      <c r="H120" s="6">
        <v>1</v>
      </c>
      <c r="I120" s="6">
        <v>0</v>
      </c>
      <c r="J120" s="7">
        <v>0</v>
      </c>
      <c r="K120" s="1">
        <v>105.5</v>
      </c>
      <c r="L120" s="1">
        <f>IF(OR(ISBLANK(K118), ISBLANK(K120)), "", K120 - K118)</f>
        <v>13.5</v>
      </c>
      <c r="M120" s="5">
        <f>IF(OR(ISBLANK(L120), ISBLANK(K118)), "", L120 / K118 * 100)</f>
        <v>14.673913043478262</v>
      </c>
      <c r="N120" s="1">
        <v>73.5</v>
      </c>
      <c r="O120" s="1">
        <f>IF(OR(ISBLANK(N118), ISBLANK(N120)), "", N120 - N118)</f>
        <v>10</v>
      </c>
      <c r="P120" s="5">
        <f>IF(OR(ISBLANK(O120), ISBLANK(N118)), "", O120 / N118 * 100)</f>
        <v>15.748031496062993</v>
      </c>
      <c r="Q120" s="1">
        <v>61.5</v>
      </c>
      <c r="R120" s="1">
        <f>IF(OR(ISBLANK(Q118), ISBLANK(Q120)), "", Q120 - Q118)</f>
        <v>8.5</v>
      </c>
      <c r="S120" s="5">
        <f>IF(OR(ISBLANK(R120), ISBLANK(Q118)), "", R120 / Q118 * 100)</f>
        <v>16.037735849056602</v>
      </c>
      <c r="T120" s="1">
        <v>164</v>
      </c>
      <c r="U120" s="1">
        <f>IF(OR(ISBLANK(T118), ISBLANK(T120)), "", T120 - T118)</f>
        <v>12.5</v>
      </c>
      <c r="V120" s="5">
        <f>IF(OR(ISBLANK(U120), ISBLANK(T118)), "", U120 / T118 * 100)</f>
        <v>8.2508250825082499</v>
      </c>
      <c r="W120" s="1">
        <v>296</v>
      </c>
      <c r="X120" s="1">
        <v>1155</v>
      </c>
      <c r="Y120" s="1">
        <f>IF(OR(ISBLANK(X118), ISBLANK(X120)), "", X120 - X118)</f>
        <v>157</v>
      </c>
      <c r="Z120" s="5">
        <f>IF(OR(ISBLANK(Y120), ISBLANK(X118)), "", Y120 / X118 * 100)</f>
        <v>15.731462925851702</v>
      </c>
      <c r="AA120" s="1">
        <v>410.5</v>
      </c>
      <c r="AB120" s="1">
        <f>IF(OR(ISBLANK(AA118), ISBLANK(AA120)), "", AA120 - AA118)</f>
        <v>1</v>
      </c>
      <c r="AC120" s="5">
        <f>IF(OR(ISBLANK(AB120), ISBLANK(AA118)), "", AB120 / AA118 * 100)</f>
        <v>0.24420024420024419</v>
      </c>
      <c r="AD120" s="8">
        <v>1.415962550975</v>
      </c>
      <c r="AE120" s="8">
        <f>IF(OR(ISBLANK(AD118), ISBLANK(AD120)), "", AD120 - AD118)</f>
        <v>-6.6080310858332991E-2</v>
      </c>
      <c r="AF120" s="5">
        <f>IF(OR(ISBLANK(AE120), ISBLANK(AD118)), "", AE120 / AD118 * 100)</f>
        <v>-4.4587314280903856</v>
      </c>
      <c r="AG120" s="8">
        <v>2.1510518182416671</v>
      </c>
      <c r="AH120" s="8">
        <f>IF(OR(ISBLANK(AG118), ISBLANK(AG120)), "", AG120 - AG118)</f>
        <v>-6.140818617499999E-2</v>
      </c>
      <c r="AI120" s="5">
        <f t="shared" si="5"/>
        <v>-2.7755614136487297</v>
      </c>
    </row>
    <row r="121" spans="1:35" x14ac:dyDescent="0.3">
      <c r="A121" s="5" t="s">
        <v>31</v>
      </c>
      <c r="B121" s="5" t="str">
        <f t="shared" si="6"/>
        <v>112_1_1</v>
      </c>
      <c r="C121" s="6">
        <v>0</v>
      </c>
      <c r="D121" s="1">
        <v>160</v>
      </c>
      <c r="E121" s="1">
        <v>69.157495870757003</v>
      </c>
      <c r="F121" s="1">
        <v>42.510958904109593</v>
      </c>
      <c r="G121" s="6">
        <v>1</v>
      </c>
      <c r="H121" s="6">
        <v>1</v>
      </c>
      <c r="I121" s="6">
        <v>1</v>
      </c>
      <c r="J121" s="7">
        <v>1</v>
      </c>
      <c r="K121" s="1">
        <v>108</v>
      </c>
      <c r="L121" s="1">
        <f>IF(OR(ISBLANK(K119), ISBLANK(K121)), "", K121 - K119)</f>
        <v>1</v>
      </c>
      <c r="M121" s="5">
        <f>IF(OR(ISBLANK(L121), ISBLANK(K119)), "", L121 / K119 * 100)</f>
        <v>0.93457943925233633</v>
      </c>
      <c r="N121" s="1">
        <v>74.5</v>
      </c>
      <c r="O121" s="1">
        <f>IF(OR(ISBLANK(N119), ISBLANK(N121)), "", N121 - N119)</f>
        <v>0.5</v>
      </c>
      <c r="P121" s="5">
        <f>IF(OR(ISBLANK(O121), ISBLANK(N119)), "", O121 / N119 * 100)</f>
        <v>0.67567567567567566</v>
      </c>
      <c r="Q121" s="1">
        <v>60</v>
      </c>
      <c r="R121" s="1">
        <f>IF(OR(ISBLANK(Q119), ISBLANK(Q121)), "", Q121 - Q119)</f>
        <v>0</v>
      </c>
      <c r="S121" s="5">
        <f>IF(OR(ISBLANK(R121), ISBLANK(Q119)), "", R121 / Q119 * 100)</f>
        <v>0</v>
      </c>
      <c r="T121" s="1">
        <v>168</v>
      </c>
      <c r="U121" s="1">
        <f>IF(OR(ISBLANK(T119), ISBLANK(T121)), "", T121 - T119)</f>
        <v>7.5</v>
      </c>
      <c r="V121" s="5">
        <f>IF(OR(ISBLANK(U121), ISBLANK(T119)), "", U121 / T119 * 100)</f>
        <v>4.6728971962616823</v>
      </c>
      <c r="W121" s="1">
        <v>307.5</v>
      </c>
      <c r="X121" s="1">
        <v>1172.5</v>
      </c>
      <c r="Y121" s="1">
        <f>IF(OR(ISBLANK(X119), ISBLANK(X121)), "", X121 - X119)</f>
        <v>156.5</v>
      </c>
      <c r="Z121" s="5">
        <f>IF(OR(ISBLANK(Y121), ISBLANK(X119)), "", Y121 / X119 * 100)</f>
        <v>15.403543307086615</v>
      </c>
      <c r="AA121" s="1">
        <v>437.5</v>
      </c>
      <c r="AB121" s="1">
        <f>IF(OR(ISBLANK(AA119), ISBLANK(AA121)), "", AA121 - AA119)</f>
        <v>-11</v>
      </c>
      <c r="AC121" s="5">
        <f>IF(OR(ISBLANK(AB121), ISBLANK(AA119)), "", AB121 / AA119 * 100)</f>
        <v>-2.4526198439241917</v>
      </c>
      <c r="AD121" s="8">
        <v>1.251511871283334</v>
      </c>
      <c r="AE121" s="8">
        <f>IF(OR(ISBLANK(AD119), ISBLANK(AD121)), "", AD121 - AD119)</f>
        <v>-8.4051460674999134E-2</v>
      </c>
      <c r="AF121" s="5">
        <f>IF(OR(ISBLANK(AE121), ISBLANK(AD119)), "", AE121 / AD119 * 100)</f>
        <v>-6.293333956073405</v>
      </c>
      <c r="AG121" s="8">
        <v>2.2000373925250001</v>
      </c>
      <c r="AH121" s="8">
        <f>IF(OR(ISBLANK(AG119), ISBLANK(AG121)), "", AG121 - AG119)</f>
        <v>0.25189239372500016</v>
      </c>
      <c r="AI121" s="5">
        <f t="shared" si="5"/>
        <v>12.929858602935534</v>
      </c>
    </row>
    <row r="122" spans="1:35" x14ac:dyDescent="0.3">
      <c r="J122" s="6"/>
      <c r="AB122" s="1"/>
      <c r="AC122" s="1"/>
      <c r="AE122" s="8"/>
    </row>
    <row r="123" spans="1:35" x14ac:dyDescent="0.3">
      <c r="J123" s="6"/>
      <c r="AB123" s="1"/>
      <c r="AC123" s="1"/>
      <c r="AE123" s="8"/>
    </row>
    <row r="124" spans="1:35" x14ac:dyDescent="0.3">
      <c r="J124" s="6"/>
      <c r="AB124" s="1" t="str">
        <f>IF(OR(ISBLANK(AA122), ISBLANK(AA124)), "", AA124 - AA122)</f>
        <v/>
      </c>
      <c r="AC124" s="5" t="str">
        <f>IF(OR(ISBLANK(AB124), ISBLANK(AA122)), "", AB124 / AA122 * 100)</f>
        <v/>
      </c>
      <c r="AE124" s="8" t="str">
        <f>IF(OR(ISBLANK(AD122), ISBLANK(AD124)), "", AD124 - AD122)</f>
        <v/>
      </c>
      <c r="AI124" s="8"/>
    </row>
    <row r="125" spans="1:35" x14ac:dyDescent="0.3">
      <c r="J125" s="6"/>
      <c r="AB125" s="1" t="str">
        <f>IF(OR(ISBLANK(AA123), ISBLANK(AA125)), "", AA125 - AA123)</f>
        <v/>
      </c>
      <c r="AC125" s="5" t="str">
        <f>IF(OR(ISBLANK(AB125), ISBLANK(AA123)), "", AB125 / AA123 * 100)</f>
        <v/>
      </c>
      <c r="AE125" s="8" t="str">
        <f t="shared" ref="AE125" si="7">IF(OR(ISBLANK(AD123), ISBLANK(AD125)), "", AD125 - AD123)</f>
        <v/>
      </c>
      <c r="AI125" s="8"/>
    </row>
    <row r="126" spans="1:35" x14ac:dyDescent="0.3">
      <c r="J126" s="6"/>
      <c r="AB126" s="1" t="str">
        <f>IF(OR(ISBLANK(AA122), ISBLANK(AA126)), "", AA126 - AA122)</f>
        <v/>
      </c>
      <c r="AC126" s="5" t="str">
        <f>IF(OR(ISBLANK(AB126), ISBLANK(AA122)), "", AB126 / AA122 * 100)</f>
        <v/>
      </c>
      <c r="AE126" s="8" t="str">
        <f>IF(OR(ISBLANK(AD122), ISBLANK(AD126)), "", AD126 - AD122)</f>
        <v/>
      </c>
      <c r="AI126" s="5" t="str">
        <f>IF(OR(ISBLANK(AH126), ISBLANK(AG124)), "", AH126 / AG124 * 100)</f>
        <v/>
      </c>
    </row>
    <row r="127" spans="1:35" x14ac:dyDescent="0.3">
      <c r="J127" s="6"/>
      <c r="AB127" s="1" t="str">
        <f>IF(OR(ISBLANK(AA123), ISBLANK(AA127)), "", AA127 - AA123)</f>
        <v/>
      </c>
      <c r="AC127" s="5" t="str">
        <f>IF(OR(ISBLANK(AB127), ISBLANK(AA123)), "", AB127 / AA123 * 100)</f>
        <v/>
      </c>
      <c r="AE127" s="8" t="str">
        <f>IF(OR(ISBLANK(AD123), ISBLANK(AD127)), "", AD127 - AD123)</f>
        <v/>
      </c>
      <c r="AI127" s="5" t="str">
        <f t="shared" ref="AI127" si="8">IF(OR(ISBLANK(AH127), ISBLANK(AG125)), "", AH127 / AG125 * 100)</f>
        <v/>
      </c>
    </row>
    <row r="128" spans="1:35" x14ac:dyDescent="0.3">
      <c r="J128" s="6"/>
      <c r="AB128" s="1" t="str">
        <f>IF(OR(ISBLANK(AA122), ISBLANK(AA128)), "", AA128 - AA122)</f>
        <v/>
      </c>
      <c r="AC128" s="5" t="str">
        <f>IF(OR(ISBLANK(AB128), ISBLANK(AA122)), "", AB128 / AA122 * 100)</f>
        <v/>
      </c>
      <c r="AE128" s="8" t="str">
        <f>IF(OR(ISBLANK(AD122), ISBLANK(AD128)), "", AD128 - AD122)</f>
        <v/>
      </c>
      <c r="AI128" s="5" t="str">
        <f>IF(OR(ISBLANK(AH128), ISBLANK(AG124)), "", AH128 / AG124 * 100)</f>
        <v/>
      </c>
    </row>
    <row r="129" spans="10:35" x14ac:dyDescent="0.3">
      <c r="J129" s="6"/>
      <c r="AB129" s="1" t="str">
        <f>IF(OR(ISBLANK(AA123), ISBLANK(AA129)), "", AA129 - AA123)</f>
        <v/>
      </c>
      <c r="AC129" s="5" t="str">
        <f>IF(OR(ISBLANK(AB129), ISBLANK(AA123)), "", AB129 / AA123 * 100)</f>
        <v/>
      </c>
      <c r="AE129" s="8" t="str">
        <f>IF(OR(ISBLANK(AD123), ISBLANK(AD129)), "", AD129 - AD123)</f>
        <v/>
      </c>
      <c r="AI129" s="5" t="str">
        <f>IF(OR(ISBLANK(AH129), ISBLANK(AG125)), "", AH129 / AG125 * 100)</f>
        <v/>
      </c>
    </row>
    <row r="130" spans="10:35" x14ac:dyDescent="0.3">
      <c r="J130" s="6"/>
      <c r="AB130" s="1"/>
      <c r="AC130" s="1"/>
      <c r="AI130" s="5" t="str">
        <f>IF(OR(ISBLANK(AH130), ISBLANK(AG124)), "", AH130 / AG124 * 100)</f>
        <v/>
      </c>
    </row>
    <row r="131" spans="10:35" x14ac:dyDescent="0.3">
      <c r="J131" s="6"/>
      <c r="AB131" s="1"/>
      <c r="AC131" s="1"/>
      <c r="AI131" s="5" t="str">
        <f>IF(OR(ISBLANK(AH131), ISBLANK(AG125)), "", AH131 / AG125 * 100)</f>
        <v/>
      </c>
    </row>
    <row r="132" spans="10:35" x14ac:dyDescent="0.3">
      <c r="J132" s="6"/>
      <c r="AB132" s="1"/>
      <c r="AC132" s="1"/>
    </row>
    <row r="133" spans="10:35" x14ac:dyDescent="0.3">
      <c r="J133" s="6"/>
      <c r="AB133" s="1"/>
      <c r="AC133" s="1"/>
    </row>
    <row r="134" spans="10:35" x14ac:dyDescent="0.3">
      <c r="J134" s="6"/>
      <c r="AB134" s="1"/>
      <c r="AC134" s="1"/>
    </row>
    <row r="135" spans="10:35" x14ac:dyDescent="0.3">
      <c r="J135" s="6"/>
      <c r="AB135" s="1"/>
      <c r="AC135" s="1"/>
    </row>
    <row r="136" spans="10:35" x14ac:dyDescent="0.3">
      <c r="J136" s="6"/>
      <c r="AB136" s="1" t="str">
        <f>IF(OR(ISBLANK(AA134), ISBLANK(AA136)), "", AA136 - AA134)</f>
        <v/>
      </c>
      <c r="AC136" s="5" t="str">
        <f>IF(OR(ISBLANK(AB136), ISBLANK(AA134)), "", AB136 / AA134 * 100)</f>
        <v/>
      </c>
      <c r="AI136" s="8"/>
    </row>
    <row r="137" spans="10:35" x14ac:dyDescent="0.3">
      <c r="J137" s="6"/>
      <c r="AB137" s="1" t="str">
        <f>IF(OR(ISBLANK(AA135), ISBLANK(AA137)), "", AA137 - AA135)</f>
        <v/>
      </c>
      <c r="AC137" s="5" t="str">
        <f>IF(OR(ISBLANK(AB137), ISBLANK(AA135)), "", AB137 / AA135 * 100)</f>
        <v/>
      </c>
      <c r="AI137" s="8"/>
    </row>
    <row r="138" spans="10:35" x14ac:dyDescent="0.3">
      <c r="J138" s="6"/>
      <c r="AB138" s="1" t="str">
        <f>IF(OR(ISBLANK(AA134), ISBLANK(AA138)), "", AA138 - AA134)</f>
        <v/>
      </c>
      <c r="AC138" s="5" t="str">
        <f>IF(OR(ISBLANK(AB138), ISBLANK(AA134)), "", AB138 / AA134 * 100)</f>
        <v/>
      </c>
      <c r="AI138" s="5" t="str">
        <f>IF(OR(ISBLANK(AH138), ISBLANK(AG136)), "", AH138 / AG136 * 100)</f>
        <v/>
      </c>
    </row>
    <row r="139" spans="10:35" x14ac:dyDescent="0.3">
      <c r="J139" s="6"/>
      <c r="AB139" s="1" t="str">
        <f>IF(OR(ISBLANK(AA135), ISBLANK(AA139)), "", AA139 - AA135)</f>
        <v/>
      </c>
      <c r="AC139" s="5" t="str">
        <f>IF(OR(ISBLANK(AB139), ISBLANK(AA135)), "", AB139 / AA135 * 100)</f>
        <v/>
      </c>
      <c r="AI139" s="5" t="str">
        <f t="shared" ref="AI139" si="9">IF(OR(ISBLANK(AH139), ISBLANK(AG137)), "", AH139 / AG137 * 100)</f>
        <v/>
      </c>
    </row>
    <row r="140" spans="10:35" x14ac:dyDescent="0.3">
      <c r="J140" s="6"/>
      <c r="AB140" s="1" t="str">
        <f>IF(OR(ISBLANK(AA134), ISBLANK(AA140)), "", AA140 - AA134)</f>
        <v/>
      </c>
      <c r="AC140" s="5" t="str">
        <f>IF(OR(ISBLANK(AB140), ISBLANK(AA134)), "", AB140 / AA134 * 100)</f>
        <v/>
      </c>
      <c r="AI140" s="5" t="str">
        <f>IF(OR(ISBLANK(AH140), ISBLANK(AG136)), "", AH140 / AG136 * 100)</f>
        <v/>
      </c>
    </row>
    <row r="141" spans="10:35" x14ac:dyDescent="0.3">
      <c r="J141" s="6"/>
      <c r="AB141" s="1" t="str">
        <f>IF(OR(ISBLANK(AA135), ISBLANK(AA141)), "", AA141 - AA135)</f>
        <v/>
      </c>
      <c r="AC141" s="5" t="str">
        <f>IF(OR(ISBLANK(AB141), ISBLANK(AA135)), "", AB141 / AA135 * 100)</f>
        <v/>
      </c>
      <c r="AI141" s="5" t="str">
        <f>IF(OR(ISBLANK(AH141), ISBLANK(AG137)), "", AH141 / AG137 * 100)</f>
        <v/>
      </c>
    </row>
    <row r="142" spans="10:35" x14ac:dyDescent="0.3">
      <c r="J142" s="6"/>
      <c r="AB142" s="1"/>
      <c r="AC142" s="1"/>
      <c r="AI142" s="5" t="str">
        <f>IF(OR(ISBLANK(AH142), ISBLANK(AG136)), "", AH142 / AG136 * 100)</f>
        <v/>
      </c>
    </row>
    <row r="143" spans="10:35" x14ac:dyDescent="0.3">
      <c r="J143" s="6"/>
      <c r="AB143" s="1"/>
      <c r="AC143" s="1"/>
      <c r="AI143" s="5" t="str">
        <f>IF(OR(ISBLANK(AH143), ISBLANK(AG137)), "", AH143 / AG137 * 100)</f>
        <v/>
      </c>
    </row>
    <row r="144" spans="10:35" x14ac:dyDescent="0.3">
      <c r="J144" s="6"/>
      <c r="AB144" s="1"/>
      <c r="AC144" s="1"/>
    </row>
    <row r="145" spans="10:35" x14ac:dyDescent="0.3">
      <c r="J145" s="6"/>
      <c r="AB145" s="1"/>
      <c r="AC145" s="1"/>
    </row>
    <row r="146" spans="10:35" x14ac:dyDescent="0.3">
      <c r="J146" s="6"/>
      <c r="AB146" s="1"/>
      <c r="AC146" s="1"/>
    </row>
    <row r="147" spans="10:35" x14ac:dyDescent="0.3">
      <c r="J147" s="6"/>
      <c r="AB147" s="1"/>
      <c r="AC147" s="1"/>
    </row>
    <row r="148" spans="10:35" x14ac:dyDescent="0.3">
      <c r="J148" s="6"/>
      <c r="AB148" s="1" t="str">
        <f>IF(OR(ISBLANK(AA146), ISBLANK(AA148)), "", AA148 - AA146)</f>
        <v/>
      </c>
      <c r="AC148" s="5" t="str">
        <f>IF(OR(ISBLANK(AB148), ISBLANK(AA146)), "", AB148 / AA146 * 100)</f>
        <v/>
      </c>
    </row>
    <row r="149" spans="10:35" x14ac:dyDescent="0.3">
      <c r="J149" s="6"/>
      <c r="AB149" s="1" t="str">
        <f>IF(OR(ISBLANK(AA147), ISBLANK(AA149)), "", AA149 - AA147)</f>
        <v/>
      </c>
      <c r="AC149" s="5" t="str">
        <f>IF(OR(ISBLANK(AB149), ISBLANK(AA147)), "", AB149 / AA147 * 100)</f>
        <v/>
      </c>
    </row>
    <row r="150" spans="10:35" x14ac:dyDescent="0.3">
      <c r="J150" s="6"/>
      <c r="AB150" s="1" t="str">
        <f>IF(OR(ISBLANK(AA146), ISBLANK(AA150)), "", AA150 - AA146)</f>
        <v/>
      </c>
      <c r="AC150" s="5" t="str">
        <f>IF(OR(ISBLANK(AB150), ISBLANK(AA146)), "", AB150 / AA146 * 100)</f>
        <v/>
      </c>
      <c r="AI150" s="5" t="str">
        <f>IF(OR(ISBLANK(AH150), ISBLANK(AG148)), "", AH150 / AG148 * 100)</f>
        <v/>
      </c>
    </row>
    <row r="151" spans="10:35" x14ac:dyDescent="0.3">
      <c r="J151" s="6"/>
      <c r="AB151" s="1" t="str">
        <f>IF(OR(ISBLANK(AA147), ISBLANK(AA151)), "", AA151 - AA147)</f>
        <v/>
      </c>
      <c r="AC151" s="5" t="str">
        <f>IF(OR(ISBLANK(AB151), ISBLANK(AA147)), "", AB151 / AA147 * 100)</f>
        <v/>
      </c>
      <c r="AI151" s="5" t="str">
        <f t="shared" ref="AI151" si="10">IF(OR(ISBLANK(AH151), ISBLANK(AG149)), "", AH151 / AG149 * 100)</f>
        <v/>
      </c>
    </row>
    <row r="152" spans="10:35" x14ac:dyDescent="0.3">
      <c r="J152" s="6"/>
      <c r="AB152" s="1" t="str">
        <f>IF(OR(ISBLANK(AA146), ISBLANK(AA152)), "", AA152 - AA146)</f>
        <v/>
      </c>
      <c r="AC152" s="5" t="str">
        <f>IF(OR(ISBLANK(AB152), ISBLANK(AA146)), "", AB152 / AA146 * 100)</f>
        <v/>
      </c>
      <c r="AI152" s="5" t="str">
        <f>IF(OR(ISBLANK(AH152), ISBLANK(AG148)), "", AH152 / AG148 * 100)</f>
        <v/>
      </c>
    </row>
    <row r="153" spans="10:35" x14ac:dyDescent="0.3">
      <c r="J153" s="6"/>
      <c r="AB153" s="1" t="str">
        <f>IF(OR(ISBLANK(AA147), ISBLANK(AA153)), "", AA153 - AA147)</f>
        <v/>
      </c>
      <c r="AC153" s="5" t="str">
        <f>IF(OR(ISBLANK(AB153), ISBLANK(AA147)), "", AB153 / AA147 * 100)</f>
        <v/>
      </c>
      <c r="AI153" s="5" t="str">
        <f>IF(OR(ISBLANK(AH153), ISBLANK(AG149)), "", AH153 / AG149 * 100)</f>
        <v/>
      </c>
    </row>
    <row r="154" spans="10:35" x14ac:dyDescent="0.3">
      <c r="J154" s="6"/>
      <c r="AB154" s="1"/>
      <c r="AC154" s="1"/>
      <c r="AI154" s="5" t="str">
        <f>IF(OR(ISBLANK(AH154), ISBLANK(AG148)), "", AH154 / AG148 * 100)</f>
        <v/>
      </c>
    </row>
    <row r="155" spans="10:35" x14ac:dyDescent="0.3">
      <c r="J155" s="6"/>
      <c r="AB155" s="1"/>
      <c r="AC155" s="1"/>
      <c r="AI155" s="5" t="str">
        <f>IF(OR(ISBLANK(AH155), ISBLANK(AG149)), "", AH155 / AG149 * 100)</f>
        <v/>
      </c>
    </row>
    <row r="156" spans="10:35" x14ac:dyDescent="0.3">
      <c r="J156" s="6"/>
      <c r="AB156" s="1"/>
      <c r="AC156" s="1"/>
    </row>
    <row r="157" spans="10:35" x14ac:dyDescent="0.3">
      <c r="J157" s="6"/>
      <c r="AB157" s="1"/>
      <c r="AC157" s="1"/>
    </row>
    <row r="158" spans="10:35" x14ac:dyDescent="0.3">
      <c r="J158" s="6"/>
      <c r="AB158" s="1"/>
      <c r="AC158" s="1"/>
    </row>
    <row r="159" spans="10:35" x14ac:dyDescent="0.3">
      <c r="J159" s="6"/>
      <c r="AB159" s="1"/>
      <c r="AC159" s="1"/>
    </row>
    <row r="160" spans="10:35" x14ac:dyDescent="0.3">
      <c r="J160" s="6"/>
      <c r="AB160" s="1" t="str">
        <f>IF(OR(ISBLANK(AA158), ISBLANK(AA160)), "", AA160 - AA158)</f>
        <v/>
      </c>
      <c r="AC160" s="5" t="str">
        <f>IF(OR(ISBLANK(AB160), ISBLANK(AA158)), "", AB160 / AA158 * 100)</f>
        <v/>
      </c>
      <c r="AI160" s="8"/>
    </row>
    <row r="161" spans="10:35" x14ac:dyDescent="0.3">
      <c r="J161" s="6"/>
      <c r="AB161" s="1" t="str">
        <f>IF(OR(ISBLANK(AA159), ISBLANK(AA161)), "", AA161 - AA159)</f>
        <v/>
      </c>
      <c r="AC161" s="5" t="str">
        <f>IF(OR(ISBLANK(AB161), ISBLANK(AA159)), "", AB161 / AA159 * 100)</f>
        <v/>
      </c>
      <c r="AI161" s="8"/>
    </row>
    <row r="162" spans="10:35" x14ac:dyDescent="0.3">
      <c r="J162" s="6"/>
      <c r="AB162" s="1" t="str">
        <f>IF(OR(ISBLANK(AA158), ISBLANK(AA162)), "", AA162 - AA158)</f>
        <v/>
      </c>
      <c r="AC162" s="5" t="str">
        <f>IF(OR(ISBLANK(AB162), ISBLANK(AA158)), "", AB162 / AA158 * 100)</f>
        <v/>
      </c>
      <c r="AI162" s="5" t="str">
        <f>IF(OR(ISBLANK(AH162), ISBLANK(AG160)), "", AH162 / AG160 * 100)</f>
        <v/>
      </c>
    </row>
    <row r="163" spans="10:35" x14ac:dyDescent="0.3">
      <c r="J163" s="6"/>
      <c r="AB163" s="1" t="str">
        <f>IF(OR(ISBLANK(AA159), ISBLANK(AA163)), "", AA163 - AA159)</f>
        <v/>
      </c>
      <c r="AC163" s="5" t="str">
        <f>IF(OR(ISBLANK(AB163), ISBLANK(AA159)), "", AB163 / AA159 * 100)</f>
        <v/>
      </c>
      <c r="AI163" s="5" t="str">
        <f t="shared" ref="AI163" si="11">IF(OR(ISBLANK(AH163), ISBLANK(AG161)), "", AH163 / AG161 * 100)</f>
        <v/>
      </c>
    </row>
    <row r="164" spans="10:35" x14ac:dyDescent="0.3">
      <c r="J164" s="6"/>
      <c r="AB164" s="1" t="str">
        <f>IF(OR(ISBLANK(AA158), ISBLANK(AA164)), "", AA164 - AA158)</f>
        <v/>
      </c>
      <c r="AC164" s="5" t="str">
        <f>IF(OR(ISBLANK(AB164), ISBLANK(AA158)), "", AB164 / AA158 * 100)</f>
        <v/>
      </c>
      <c r="AI164" s="5" t="str">
        <f>IF(OR(ISBLANK(AH164), ISBLANK(AG160)), "", AH164 / AG160 * 100)</f>
        <v/>
      </c>
    </row>
    <row r="165" spans="10:35" x14ac:dyDescent="0.3">
      <c r="J165" s="6"/>
      <c r="AB165" s="1" t="str">
        <f>IF(OR(ISBLANK(AA159), ISBLANK(AA165)), "", AA165 - AA159)</f>
        <v/>
      </c>
      <c r="AC165" s="5" t="str">
        <f>IF(OR(ISBLANK(AB165), ISBLANK(AA159)), "", AB165 / AA159 * 100)</f>
        <v/>
      </c>
      <c r="AI165" s="5" t="str">
        <f>IF(OR(ISBLANK(AH165), ISBLANK(AG161)), "", AH165 / AG161 * 100)</f>
        <v/>
      </c>
    </row>
    <row r="166" spans="10:35" x14ac:dyDescent="0.3">
      <c r="J166" s="6"/>
      <c r="AC166" s="1"/>
      <c r="AI166" s="5" t="str">
        <f>IF(OR(ISBLANK(AH166), ISBLANK(AG160)), "", AH166 / AG160 * 100)</f>
        <v/>
      </c>
    </row>
    <row r="167" spans="10:35" x14ac:dyDescent="0.3">
      <c r="J167" s="6"/>
      <c r="AC167" s="1"/>
      <c r="AI167" s="5" t="str">
        <f>IF(OR(ISBLANK(AH167), ISBLANK(AG161)), "", AH167 / AG161 * 100)</f>
        <v/>
      </c>
    </row>
    <row r="168" spans="10:35" x14ac:dyDescent="0.3">
      <c r="J168" s="6"/>
      <c r="AC168" s="1"/>
    </row>
    <row r="169" spans="10:35" x14ac:dyDescent="0.3">
      <c r="J169" s="6"/>
      <c r="AC169" s="1"/>
    </row>
    <row r="170" spans="10:35" x14ac:dyDescent="0.3">
      <c r="J170" s="6"/>
      <c r="AC170" s="1"/>
    </row>
    <row r="171" spans="10:35" x14ac:dyDescent="0.3">
      <c r="J171" s="6"/>
      <c r="AC171" s="1"/>
    </row>
    <row r="172" spans="10:35" x14ac:dyDescent="0.3">
      <c r="J172" s="6"/>
      <c r="AC172" s="5" t="str">
        <f>IF(OR(ISBLANK(AB172), ISBLANK(AA170)), "", AB172 / AA170 * 100)</f>
        <v/>
      </c>
      <c r="AI172" s="8"/>
    </row>
    <row r="173" spans="10:35" x14ac:dyDescent="0.3">
      <c r="J173" s="6"/>
      <c r="AC173" s="5" t="str">
        <f>IF(OR(ISBLANK(AB173), ISBLANK(AA171)), "", AB173 / AA171 * 100)</f>
        <v/>
      </c>
      <c r="AI173" s="8"/>
    </row>
    <row r="174" spans="10:35" x14ac:dyDescent="0.3">
      <c r="J174" s="6"/>
      <c r="AC174" s="5" t="str">
        <f>IF(OR(ISBLANK(AB174), ISBLANK(AA170)), "", AB174 / AA170 * 100)</f>
        <v/>
      </c>
      <c r="AI174" s="5" t="str">
        <f>IF(OR(ISBLANK(AH174), ISBLANK(AG172)), "", AH174 / AG172 * 100)</f>
        <v/>
      </c>
    </row>
    <row r="175" spans="10:35" x14ac:dyDescent="0.3">
      <c r="J175" s="6"/>
      <c r="AC175" s="5" t="str">
        <f>IF(OR(ISBLANK(AB175), ISBLANK(AA171)), "", AB175 / AA171 * 100)</f>
        <v/>
      </c>
      <c r="AI175" s="5" t="str">
        <f t="shared" ref="AI175" si="12">IF(OR(ISBLANK(AH175), ISBLANK(AG173)), "", AH175 / AG173 * 100)</f>
        <v/>
      </c>
    </row>
    <row r="176" spans="10:35" x14ac:dyDescent="0.3">
      <c r="J176" s="6"/>
      <c r="AC176" s="5" t="str">
        <f>IF(OR(ISBLANK(AB176), ISBLANK(AA170)), "", AB176 / AA170 * 100)</f>
        <v/>
      </c>
      <c r="AI176" s="5" t="str">
        <f>IF(OR(ISBLANK(AH176), ISBLANK(AG172)), "", AH176 / AG172 * 100)</f>
        <v/>
      </c>
    </row>
    <row r="177" spans="10:35" x14ac:dyDescent="0.3">
      <c r="J177" s="6"/>
      <c r="AC177" s="5" t="str">
        <f>IF(OR(ISBLANK(AB177), ISBLANK(AA171)), "", AB177 / AA171 * 100)</f>
        <v/>
      </c>
      <c r="AI177" s="5" t="str">
        <f>IF(OR(ISBLANK(AH177), ISBLANK(AG173)), "", AH177 / AG173 * 100)</f>
        <v/>
      </c>
    </row>
    <row r="178" spans="10:35" x14ac:dyDescent="0.3">
      <c r="J178" s="6"/>
      <c r="AI178" s="5" t="str">
        <f>IF(OR(ISBLANK(AH178), ISBLANK(AG172)), "", AH178 / AG172 * 100)</f>
        <v/>
      </c>
    </row>
    <row r="179" spans="10:35" x14ac:dyDescent="0.3">
      <c r="J179" s="6"/>
      <c r="AI179" s="5" t="str">
        <f>IF(OR(ISBLANK(AH179), ISBLANK(AG173)), "", AH179 / AG173 * 100)</f>
        <v/>
      </c>
    </row>
    <row r="180" spans="10:35" x14ac:dyDescent="0.3">
      <c r="J180" s="6"/>
    </row>
    <row r="181" spans="10:35" x14ac:dyDescent="0.3">
      <c r="J181" s="6"/>
    </row>
    <row r="182" spans="10:35" x14ac:dyDescent="0.3">
      <c r="J182" s="6"/>
    </row>
    <row r="183" spans="10:35" x14ac:dyDescent="0.3">
      <c r="J183" s="6"/>
    </row>
    <row r="184" spans="10:35" x14ac:dyDescent="0.3">
      <c r="J184" s="6"/>
    </row>
    <row r="185" spans="10:35" x14ac:dyDescent="0.3">
      <c r="J185" s="6"/>
    </row>
    <row r="186" spans="10:35" x14ac:dyDescent="0.3">
      <c r="J186" s="6"/>
    </row>
    <row r="187" spans="10:35" x14ac:dyDescent="0.3">
      <c r="J187" s="6"/>
    </row>
    <row r="188" spans="10:35" x14ac:dyDescent="0.3">
      <c r="J188" s="6"/>
    </row>
    <row r="189" spans="10:35" x14ac:dyDescent="0.3">
      <c r="J189" s="6"/>
    </row>
    <row r="190" spans="10:35" x14ac:dyDescent="0.3">
      <c r="J190" s="6"/>
    </row>
    <row r="191" spans="10:35" x14ac:dyDescent="0.3">
      <c r="J191" s="6"/>
    </row>
    <row r="192" spans="10:35" x14ac:dyDescent="0.3">
      <c r="J192" s="6"/>
    </row>
    <row r="193" spans="10:10" x14ac:dyDescent="0.3">
      <c r="J193" s="6"/>
    </row>
    <row r="194" spans="10:10" x14ac:dyDescent="0.3">
      <c r="J194" s="6"/>
    </row>
    <row r="195" spans="10:10" x14ac:dyDescent="0.3">
      <c r="J195" s="6"/>
    </row>
    <row r="196" spans="10:10" x14ac:dyDescent="0.3">
      <c r="J196" s="6"/>
    </row>
    <row r="197" spans="10:10" x14ac:dyDescent="0.3">
      <c r="J197" s="6"/>
    </row>
    <row r="198" spans="10:10" x14ac:dyDescent="0.3">
      <c r="J198" s="6"/>
    </row>
    <row r="199" spans="10:10" x14ac:dyDescent="0.3">
      <c r="J199" s="6"/>
    </row>
    <row r="200" spans="10:10" x14ac:dyDescent="0.3">
      <c r="J200" s="6"/>
    </row>
    <row r="201" spans="10:10" x14ac:dyDescent="0.3">
      <c r="J201" s="6"/>
    </row>
  </sheetData>
  <sortState xmlns:xlrd2="http://schemas.microsoft.com/office/spreadsheetml/2017/richdata2" ref="A2:AC122">
    <sortCondition ref="A2:A12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E2ED-F9F1-4B29-8548-F3A48E702A52}">
  <dimension ref="A1:C6"/>
  <sheetViews>
    <sheetView workbookViewId="0">
      <selection sqref="A1:C6"/>
    </sheetView>
  </sheetViews>
  <sheetFormatPr defaultRowHeight="14.4" x14ac:dyDescent="0.3"/>
  <cols>
    <col min="1" max="1" width="8.88671875" bestFit="1" customWidth="1"/>
    <col min="2" max="2" width="24.88671875" bestFit="1" customWidth="1"/>
    <col min="3" max="3" width="43.88671875" bestFit="1" customWidth="1"/>
  </cols>
  <sheetData>
    <row r="1" spans="1:3" x14ac:dyDescent="0.3">
      <c r="A1" s="3" t="s">
        <v>33</v>
      </c>
      <c r="B1" s="3" t="s">
        <v>54</v>
      </c>
      <c r="C1" s="3" t="s">
        <v>34</v>
      </c>
    </row>
    <row r="2" spans="1:3" x14ac:dyDescent="0.3">
      <c r="A2" s="9" t="s">
        <v>32</v>
      </c>
      <c r="B2" t="s">
        <v>35</v>
      </c>
      <c r="C2" t="s">
        <v>55</v>
      </c>
    </row>
    <row r="3" spans="1:3" x14ac:dyDescent="0.3">
      <c r="A3" s="10" t="s">
        <v>1</v>
      </c>
      <c r="B3" t="s">
        <v>36</v>
      </c>
      <c r="C3" t="s">
        <v>56</v>
      </c>
    </row>
    <row r="4" spans="1:3" x14ac:dyDescent="0.3">
      <c r="A4" s="10" t="s">
        <v>44</v>
      </c>
      <c r="B4" t="s">
        <v>45</v>
      </c>
      <c r="C4" t="s">
        <v>57</v>
      </c>
    </row>
    <row r="5" spans="1:3" x14ac:dyDescent="0.3">
      <c r="A5" s="10" t="s">
        <v>51</v>
      </c>
      <c r="B5" t="s">
        <v>77</v>
      </c>
      <c r="C5" t="s">
        <v>59</v>
      </c>
    </row>
    <row r="6" spans="1:3" x14ac:dyDescent="0.3">
      <c r="A6" s="10" t="s">
        <v>52</v>
      </c>
      <c r="B6" t="s">
        <v>53</v>
      </c>
      <c r="C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data.leg</vt:lpstr>
      <vt:lpstr>data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Sivert Solheim</dc:creator>
  <cp:lastModifiedBy>Sivert Solheim</cp:lastModifiedBy>
  <dcterms:created xsi:type="dcterms:W3CDTF">2015-06-05T18:17:20Z</dcterms:created>
  <dcterms:modified xsi:type="dcterms:W3CDTF">2025-04-26T08:19:59Z</dcterms:modified>
</cp:coreProperties>
</file>