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35" yWindow="15" windowWidth="18060" windowHeight="11010"/>
  </bookViews>
  <sheets>
    <sheet name="І ст." sheetId="2" r:id="rId1"/>
    <sheet name="ІІ ст." sheetId="3" r:id="rId2"/>
  </sheets>
  <calcPr calcId="145621"/>
</workbook>
</file>

<file path=xl/calcChain.xml><?xml version="1.0" encoding="utf-8"?>
<calcChain xmlns="http://schemas.openxmlformats.org/spreadsheetml/2006/main">
  <c r="G54" i="3" l="1"/>
  <c r="G55" i="3" s="1"/>
  <c r="F54" i="3"/>
  <c r="F55" i="3" s="1"/>
  <c r="E54" i="3"/>
  <c r="E55" i="3" s="1"/>
  <c r="D54" i="3"/>
  <c r="D55" i="3" s="1"/>
  <c r="G27" i="3"/>
  <c r="G28" i="3" s="1"/>
  <c r="F27" i="3"/>
  <c r="F28" i="3" s="1"/>
  <c r="E27" i="3"/>
  <c r="E28" i="3" s="1"/>
  <c r="D27" i="3"/>
  <c r="D28" i="3" s="1"/>
  <c r="G45" i="3"/>
  <c r="G46" i="3" s="1"/>
  <c r="F45" i="3"/>
  <c r="F46" i="3" s="1"/>
  <c r="E45" i="3"/>
  <c r="E46" i="3" s="1"/>
  <c r="D45" i="3"/>
  <c r="D46" i="3" s="1"/>
  <c r="G36" i="3"/>
  <c r="G37" i="3" s="1"/>
  <c r="F36" i="3"/>
  <c r="F37" i="3" s="1"/>
  <c r="E36" i="3"/>
  <c r="E37" i="3" s="1"/>
  <c r="D36" i="3"/>
  <c r="D37" i="3" s="1"/>
  <c r="G18" i="3"/>
  <c r="G19" i="3" s="1"/>
  <c r="F18" i="3"/>
  <c r="F19" i="3" s="1"/>
  <c r="E18" i="3"/>
  <c r="E19" i="3" s="1"/>
  <c r="D18" i="3"/>
  <c r="D19" i="3" s="1"/>
  <c r="G9" i="3"/>
  <c r="G10" i="3" s="1"/>
  <c r="F9" i="3"/>
  <c r="F10" i="3" s="1"/>
  <c r="E9" i="3"/>
  <c r="E10" i="3" s="1"/>
  <c r="D9" i="3"/>
  <c r="D10" i="3" s="1"/>
  <c r="G36" i="2"/>
  <c r="G37" i="2" s="1"/>
  <c r="F36" i="2"/>
  <c r="F37" i="2" s="1"/>
  <c r="E36" i="2"/>
  <c r="E37" i="2" s="1"/>
  <c r="D36" i="2"/>
  <c r="D37" i="2" s="1"/>
  <c r="G27" i="2"/>
  <c r="G28" i="2" s="1"/>
  <c r="F27" i="2"/>
  <c r="F28" i="2" s="1"/>
  <c r="E27" i="2"/>
  <c r="E28" i="2" s="1"/>
  <c r="D27" i="2"/>
  <c r="D28" i="2" s="1"/>
  <c r="G18" i="2"/>
  <c r="G19" i="2" s="1"/>
  <c r="F18" i="2"/>
  <c r="F19" i="2" s="1"/>
  <c r="E18" i="2"/>
  <c r="E19" i="2" s="1"/>
  <c r="D18" i="2"/>
  <c r="D19" i="2" s="1"/>
  <c r="G9" i="2"/>
  <c r="G10" i="2" s="1"/>
  <c r="F9" i="2"/>
  <c r="F10" i="2" s="1"/>
  <c r="E9" i="2"/>
  <c r="E10" i="2" s="1"/>
  <c r="D9" i="2"/>
  <c r="D10" i="2" s="1"/>
</calcChain>
</file>

<file path=xl/sharedStrings.xml><?xml version="1.0" encoding="utf-8"?>
<sst xmlns="http://schemas.openxmlformats.org/spreadsheetml/2006/main" count="132" uniqueCount="22">
  <si>
    <t>N з/п</t>
  </si>
  <si>
    <t>Ступінь напруги в точці приєднання, кВ</t>
  </si>
  <si>
    <t>трифазне приєднання</t>
  </si>
  <si>
    <t>однофазне приєднання</t>
  </si>
  <si>
    <t>Податок на додану вартість- 20%</t>
  </si>
  <si>
    <t>Разом</t>
  </si>
  <si>
    <t>ПрАТ "ПЕЕМ "ЦЕК"</t>
  </si>
  <si>
    <t>Оператор системи розподілу</t>
  </si>
  <si>
    <t>0,4 (0,23)</t>
  </si>
  <si>
    <t>6 (10) 20</t>
  </si>
  <si>
    <t>Ставки 2020 року І-го ступеня</t>
  </si>
  <si>
    <r>
      <t>Ставки плати за стандартне приєднання електроустановок до електричних мереж</t>
    </r>
    <r>
      <rPr>
        <b/>
        <sz val="12"/>
        <color theme="1"/>
        <rFont val="Times New Roman"/>
        <family val="1"/>
        <charset val="204"/>
      </rPr>
      <t xml:space="preserve"> I ступеня (до 16 кВт включно) на 2020 рік для міст</t>
    </r>
    <r>
      <rPr>
        <sz val="12"/>
        <color theme="1"/>
        <rFont val="Times New Roman"/>
        <family val="1"/>
        <charset val="204"/>
      </rPr>
      <t xml:space="preserve">
</t>
    </r>
    <r>
      <rPr>
        <b/>
        <sz val="12"/>
        <color theme="1"/>
        <rFont val="Times New Roman"/>
        <family val="1"/>
        <charset val="204"/>
      </rPr>
      <t>III категорії</t>
    </r>
    <r>
      <rPr>
        <sz val="12"/>
        <color theme="1"/>
        <rFont val="Times New Roman"/>
        <family val="1"/>
        <charset val="204"/>
      </rPr>
      <t xml:space="preserve"> 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від місця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</si>
  <si>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I ступеня (до 16 кВт включно) на 2020 рік для міст
II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(сумарна відстань) від двох місць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</si>
  <si>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I ступеня (до 16 кВт включно) на 2020 рік для  сільської місцевості III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від місця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</si>
  <si>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I ступеня (до 16 кВт включно) на 2020 рік для  сільської місцевості II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розподілуї на відстань, що не перевищує 300 метрів по прямій лінії (сумарна відстань) від двох місць  забезпечення потужності до місця приєднання), тис. грн / 1 кВт</t>
    </r>
  </si>
  <si>
    <t>Ставки 2020  року ІІ-го ступеня</t>
  </si>
  <si>
    <r>
      <t>Ставки плати за стандартне приєднання електроустановок до електричних мереж</t>
    </r>
    <r>
      <rPr>
        <b/>
        <sz val="12"/>
        <color theme="1"/>
        <rFont val="Times New Roman"/>
        <family val="1"/>
        <charset val="204"/>
      </rPr>
      <t xml:space="preserve"> ІI ступеня  (від 16 кВт до 50 кВт включно) на 2020 рік для міст III категорії</t>
    </r>
    <r>
      <rPr>
        <sz val="12"/>
        <color theme="1"/>
        <rFont val="Times New Roman"/>
        <family val="1"/>
        <charset val="204"/>
      </rPr>
      <t xml:space="preserve"> 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від місця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</si>
  <si>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ІI ступеня  (від 16 кВт до 50 кВт включно) на 2020 рік для міст II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(сумарна відстань) від двох місць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</si>
  <si>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ІI ступеня  (від 16 кВт до 50 кВт включно) на 2020 рік для міст 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(сумарна відстань) від двох місць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</si>
  <si>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ІI ступеня  (від 16 кВт до 50 кВт включно) на 2020 рік для  сільської місцевості IІІ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розподілуна відстань, що не перевищує 300 метрів по прямій лінії від місця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</si>
  <si>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ІI ступеня  (від 16 кВт до 50 кВт включно) на 2020 рік для  сільської місцевості ІI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(сумарна відстань) від двох місць  забезпечення потужності до місця приєднання), тис. грн / 1 кВт</t>
    </r>
  </si>
  <si>
    <r>
      <t xml:space="preserve">Ставки плати за стандартне приєднання електроустановок до електричних мереж </t>
    </r>
    <r>
      <rPr>
        <b/>
        <sz val="12"/>
        <color theme="1"/>
        <rFont val="Times New Roman"/>
        <family val="1"/>
        <charset val="204"/>
      </rPr>
      <t xml:space="preserve">ІI ступеня  (від 16 кВт до 50 кВт включно) на 2020 рік для  сільської місцевості І категорії </t>
    </r>
    <r>
      <rPr>
        <sz val="12"/>
        <color theme="1"/>
        <rFont val="Times New Roman"/>
        <family val="1"/>
        <charset val="204"/>
      </rPr>
      <t>надійності електропостачання (приєднання електроустановок до діючих мереж оператора системи розподілу на відстань, що не перевищує 300 метрів по прямій лінії (сумарна відстань) від двох місць забезпечення потужності до місця приєднання), тис. грн / 1 кВт</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</si>
</sst>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4" x14ac:knownFonts="1">
    <font>
      <sz val="11"/>
      <color theme="1"/>
      <name val="Calibri"/>
      <family val="2"/>
      <charset val="204"/>
      <scheme val="minor"/>
    </font>
    <font>
      <b/>
      <sz val="13.5"/>
      <color theme="1"/>
      <name val="Times New Roman"/>
      <family val="1"/>
      <charset val="204"/>
    </font>
    <font>
      <b/>
      <sz val="12"/>
      <color theme="1"/>
      <name val="Times New Roman"/>
      <family val="1"/>
      <charset val="204"/>
    </font>
    <font>
      <sz val="12"/>
      <color theme="1"/>
      <name val="Times New Roman"/>
      <family val="1"/>
      <charset val="204"/>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22">
    <xf numFmtId="0" fontId="0" fillId="0" borderId="0" xfId="0"/>
    <xf numFmtId="0" fontId="2"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Alignment="1">
      <alignment horizontal="justify" vertical="center" wrapText="1"/>
    </xf>
    <xf numFmtId="164" fontId="3" fillId="0" borderId="5" xfId="0" applyNumberFormat="1" applyFont="1" applyBorder="1" applyAlignment="1">
      <alignment horizontal="center" vertical="center" wrapText="1"/>
    </xf>
    <xf numFmtId="164" fontId="3" fillId="0" borderId="0"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justify"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G37"/>
  <sheetViews>
    <sheetView tabSelected="1" view="pageBreakPreview" zoomScaleNormal="100" zoomScaleSheetLayoutView="100" workbookViewId="0">
      <selection activeCell="B17" sqref="B17"/>
    </sheetView>
  </sheetViews>
  <sheetFormatPr defaultRowHeight="15" x14ac:dyDescent="0.25"/>
  <cols>
    <col min="1" max="1" width="4.7109375" customWidth="1"/>
    <col min="2" max="2" width="9.5703125" customWidth="1"/>
    <col min="3" max="3" width="26.28515625" customWidth="1"/>
    <col min="4" max="4" width="21.7109375" customWidth="1"/>
    <col min="5" max="5" width="19.140625" customWidth="1"/>
    <col min="6" max="6" width="19.28515625" customWidth="1"/>
    <col min="7" max="7" width="17.42578125" customWidth="1"/>
  </cols>
  <sheetData>
    <row r="2" spans="2:7" ht="30.6" customHeight="1" x14ac:dyDescent="0.25">
      <c r="B2" s="20" t="s">
        <v>10</v>
      </c>
      <c r="C2" s="20"/>
      <c r="D2" s="20"/>
      <c r="E2" s="20"/>
      <c r="F2" s="20"/>
      <c r="G2" s="20"/>
    </row>
    <row r="3" spans="2:7" ht="76.900000000000006" customHeight="1" x14ac:dyDescent="0.25">
      <c r="B3" s="19" t="s">
        <v>11</v>
      </c>
      <c r="C3" s="19"/>
      <c r="D3" s="19"/>
      <c r="E3" s="19"/>
      <c r="F3" s="19"/>
      <c r="G3" s="19"/>
    </row>
    <row r="4" spans="2:7" thickBot="1" x14ac:dyDescent="0.35"/>
    <row r="5" spans="2:7" ht="16.5" thickBot="1" x14ac:dyDescent="0.3">
      <c r="B5" s="13" t="s">
        <v>0</v>
      </c>
      <c r="C5" s="13" t="s">
        <v>7</v>
      </c>
      <c r="D5" s="16" t="s">
        <v>1</v>
      </c>
      <c r="E5" s="17"/>
      <c r="F5" s="17"/>
      <c r="G5" s="18"/>
    </row>
    <row r="6" spans="2:7" ht="16.5" thickBot="1" x14ac:dyDescent="0.3">
      <c r="B6" s="14"/>
      <c r="C6" s="14"/>
      <c r="D6" s="16" t="s">
        <v>8</v>
      </c>
      <c r="E6" s="18"/>
      <c r="F6" s="16" t="s">
        <v>9</v>
      </c>
      <c r="G6" s="18"/>
    </row>
    <row r="7" spans="2:7" ht="32.25" thickBot="1" x14ac:dyDescent="0.3">
      <c r="B7" s="15"/>
      <c r="C7" s="15"/>
      <c r="D7" s="1" t="s">
        <v>2</v>
      </c>
      <c r="E7" s="1" t="s">
        <v>3</v>
      </c>
      <c r="F7" s="1" t="s">
        <v>2</v>
      </c>
      <c r="G7" s="1" t="s">
        <v>3</v>
      </c>
    </row>
    <row r="8" spans="2:7" ht="36.75" customHeight="1" thickBot="1" x14ac:dyDescent="0.3">
      <c r="B8" s="2">
        <v>32</v>
      </c>
      <c r="C8" s="3" t="s">
        <v>6</v>
      </c>
      <c r="D8" s="10">
        <v>1.81</v>
      </c>
      <c r="E8" s="10">
        <v>1.81</v>
      </c>
      <c r="F8" s="10">
        <v>1.962</v>
      </c>
      <c r="G8" s="10">
        <v>2.452</v>
      </c>
    </row>
    <row r="9" spans="2:7" ht="40.15" customHeight="1" thickBot="1" x14ac:dyDescent="0.3">
      <c r="B9" s="4"/>
      <c r="C9" s="3" t="s">
        <v>4</v>
      </c>
      <c r="D9" s="10">
        <f>(D8*1.2)-D8</f>
        <v>0.3620000000000001</v>
      </c>
      <c r="E9" s="10">
        <f t="shared" ref="E9:G9" si="0">(E8*1.2)-E8</f>
        <v>0.3620000000000001</v>
      </c>
      <c r="F9" s="10">
        <f t="shared" si="0"/>
        <v>0.39240000000000008</v>
      </c>
      <c r="G9" s="10">
        <f t="shared" si="0"/>
        <v>0.49039999999999973</v>
      </c>
    </row>
    <row r="10" spans="2:7" ht="16.5" thickBot="1" x14ac:dyDescent="0.3">
      <c r="B10" s="4"/>
      <c r="C10" s="3" t="s">
        <v>5</v>
      </c>
      <c r="D10" s="12">
        <f>D8+D9</f>
        <v>2.1720000000000002</v>
      </c>
      <c r="E10" s="12">
        <f t="shared" ref="E10:G10" si="1">E8+E9</f>
        <v>2.1720000000000002</v>
      </c>
      <c r="F10" s="12">
        <f t="shared" si="1"/>
        <v>2.3544</v>
      </c>
      <c r="G10" s="12">
        <f t="shared" si="1"/>
        <v>2.9423999999999997</v>
      </c>
    </row>
    <row r="11" spans="2:7" ht="15.6" x14ac:dyDescent="0.3">
      <c r="B11" s="6"/>
      <c r="C11" s="7"/>
      <c r="D11" s="8"/>
      <c r="E11" s="8"/>
      <c r="F11" s="8"/>
      <c r="G11" s="8"/>
    </row>
    <row r="12" spans="2:7" ht="76.900000000000006" customHeight="1" x14ac:dyDescent="0.25">
      <c r="B12" s="19" t="s">
        <v>12</v>
      </c>
      <c r="C12" s="19"/>
      <c r="D12" s="19"/>
      <c r="E12" s="19"/>
      <c r="F12" s="19"/>
      <c r="G12" s="19"/>
    </row>
    <row r="13" spans="2:7" ht="21" customHeight="1" thickBot="1" x14ac:dyDescent="0.35">
      <c r="B13" s="9"/>
      <c r="C13" s="9"/>
      <c r="D13" s="9"/>
      <c r="E13" s="9"/>
      <c r="F13" s="9"/>
      <c r="G13" s="9"/>
    </row>
    <row r="14" spans="2:7" ht="21" customHeight="1" thickBot="1" x14ac:dyDescent="0.3">
      <c r="B14" s="13" t="s">
        <v>0</v>
      </c>
      <c r="C14" s="13" t="s">
        <v>7</v>
      </c>
      <c r="D14" s="16" t="s">
        <v>1</v>
      </c>
      <c r="E14" s="17"/>
      <c r="F14" s="17"/>
      <c r="G14" s="18"/>
    </row>
    <row r="15" spans="2:7" ht="15.75" customHeight="1" thickBot="1" x14ac:dyDescent="0.3">
      <c r="B15" s="14"/>
      <c r="C15" s="14"/>
      <c r="D15" s="16" t="s">
        <v>8</v>
      </c>
      <c r="E15" s="18"/>
      <c r="F15" s="16" t="s">
        <v>9</v>
      </c>
      <c r="G15" s="18"/>
    </row>
    <row r="16" spans="2:7" ht="42" customHeight="1" thickBot="1" x14ac:dyDescent="0.3">
      <c r="B16" s="15"/>
      <c r="C16" s="15"/>
      <c r="D16" s="1" t="s">
        <v>2</v>
      </c>
      <c r="E16" s="1" t="s">
        <v>3</v>
      </c>
      <c r="F16" s="1" t="s">
        <v>2</v>
      </c>
      <c r="G16" s="1" t="s">
        <v>3</v>
      </c>
    </row>
    <row r="17" spans="2:7" ht="46.9" customHeight="1" thickBot="1" x14ac:dyDescent="0.3">
      <c r="B17" s="2">
        <v>32</v>
      </c>
      <c r="C17" s="3" t="s">
        <v>6</v>
      </c>
      <c r="D17" s="10">
        <v>2.1720000000000002</v>
      </c>
      <c r="E17" s="10">
        <v>2.1720000000000002</v>
      </c>
      <c r="F17" s="10">
        <v>2.3540000000000001</v>
      </c>
      <c r="G17" s="10">
        <v>2.9430000000000001</v>
      </c>
    </row>
    <row r="18" spans="2:7" ht="40.15" customHeight="1" thickBot="1" x14ac:dyDescent="0.3">
      <c r="B18" s="4"/>
      <c r="C18" s="5" t="s">
        <v>4</v>
      </c>
      <c r="D18" s="10">
        <f>(D17*1.2)-D17</f>
        <v>0.43440000000000012</v>
      </c>
      <c r="E18" s="10">
        <f t="shared" ref="E18:G18" si="2">(E17*1.2)-E17</f>
        <v>0.43440000000000012</v>
      </c>
      <c r="F18" s="10">
        <f t="shared" si="2"/>
        <v>0.47080000000000011</v>
      </c>
      <c r="G18" s="10">
        <f t="shared" si="2"/>
        <v>0.58860000000000001</v>
      </c>
    </row>
    <row r="19" spans="2:7" ht="16.5" thickBot="1" x14ac:dyDescent="0.3">
      <c r="B19" s="4"/>
      <c r="C19" s="5" t="s">
        <v>5</v>
      </c>
      <c r="D19" s="12">
        <f>D17+D18</f>
        <v>2.6064000000000003</v>
      </c>
      <c r="E19" s="12">
        <f t="shared" ref="E19:G19" si="3">E17+E18</f>
        <v>2.6064000000000003</v>
      </c>
      <c r="F19" s="12">
        <f t="shared" si="3"/>
        <v>2.8248000000000002</v>
      </c>
      <c r="G19" s="12">
        <f t="shared" si="3"/>
        <v>3.5316000000000001</v>
      </c>
    </row>
    <row r="20" spans="2:7" ht="15.75" x14ac:dyDescent="0.25">
      <c r="B20" s="6"/>
      <c r="C20" s="7"/>
      <c r="D20" s="8"/>
      <c r="E20" s="8"/>
      <c r="F20" s="8"/>
      <c r="G20" s="8"/>
    </row>
    <row r="21" spans="2:7" ht="68.45" customHeight="1" x14ac:dyDescent="0.25">
      <c r="B21" s="19" t="s">
        <v>13</v>
      </c>
      <c r="C21" s="19"/>
      <c r="D21" s="19"/>
      <c r="E21" s="19"/>
      <c r="F21" s="19"/>
      <c r="G21" s="19"/>
    </row>
    <row r="22" spans="2:7" ht="16.5" thickBot="1" x14ac:dyDescent="0.3">
      <c r="B22" s="6"/>
      <c r="C22" s="7"/>
      <c r="D22" s="8"/>
      <c r="E22" s="8"/>
      <c r="F22" s="8"/>
      <c r="G22" s="8"/>
    </row>
    <row r="23" spans="2:7" ht="16.149999999999999" customHeight="1" thickBot="1" x14ac:dyDescent="0.3">
      <c r="B23" s="13" t="s">
        <v>0</v>
      </c>
      <c r="C23" s="13" t="s">
        <v>7</v>
      </c>
      <c r="D23" s="16" t="s">
        <v>1</v>
      </c>
      <c r="E23" s="17"/>
      <c r="F23" s="17"/>
      <c r="G23" s="18"/>
    </row>
    <row r="24" spans="2:7" ht="16.5" thickBot="1" x14ac:dyDescent="0.3">
      <c r="B24" s="14"/>
      <c r="C24" s="14"/>
      <c r="D24" s="16" t="s">
        <v>8</v>
      </c>
      <c r="E24" s="18"/>
      <c r="F24" s="16" t="s">
        <v>9</v>
      </c>
      <c r="G24" s="18"/>
    </row>
    <row r="25" spans="2:7" ht="32.25" thickBot="1" x14ac:dyDescent="0.3">
      <c r="B25" s="15"/>
      <c r="C25" s="15"/>
      <c r="D25" s="1" t="s">
        <v>2</v>
      </c>
      <c r="E25" s="1" t="s">
        <v>3</v>
      </c>
      <c r="F25" s="1" t="s">
        <v>2</v>
      </c>
      <c r="G25" s="1" t="s">
        <v>3</v>
      </c>
    </row>
    <row r="26" spans="2:7" ht="16.5" thickBot="1" x14ac:dyDescent="0.3">
      <c r="B26" s="2">
        <v>32</v>
      </c>
      <c r="C26" s="3" t="s">
        <v>6</v>
      </c>
      <c r="D26" s="10">
        <v>0.79700000000000004</v>
      </c>
      <c r="E26" s="10">
        <v>0.79700000000000004</v>
      </c>
      <c r="F26" s="10">
        <v>0.86299999999999999</v>
      </c>
      <c r="G26" s="10">
        <v>1.079</v>
      </c>
    </row>
    <row r="27" spans="2:7" ht="32.25" thickBot="1" x14ac:dyDescent="0.3">
      <c r="B27" s="4"/>
      <c r="C27" s="5" t="s">
        <v>4</v>
      </c>
      <c r="D27" s="10">
        <f>(D26*1.2)-D26</f>
        <v>0.15939999999999999</v>
      </c>
      <c r="E27" s="10">
        <f t="shared" ref="E27:G27" si="4">(E26*1.2)-E26</f>
        <v>0.15939999999999999</v>
      </c>
      <c r="F27" s="10">
        <f t="shared" si="4"/>
        <v>0.17259999999999986</v>
      </c>
      <c r="G27" s="10">
        <f t="shared" si="4"/>
        <v>0.21579999999999999</v>
      </c>
    </row>
    <row r="28" spans="2:7" ht="16.5" thickBot="1" x14ac:dyDescent="0.3">
      <c r="B28" s="4"/>
      <c r="C28" s="5" t="s">
        <v>5</v>
      </c>
      <c r="D28" s="12">
        <f t="shared" ref="D28:G28" si="5">D26+D27</f>
        <v>0.95640000000000003</v>
      </c>
      <c r="E28" s="12">
        <f t="shared" si="5"/>
        <v>0.95640000000000003</v>
      </c>
      <c r="F28" s="12">
        <f t="shared" si="5"/>
        <v>1.0355999999999999</v>
      </c>
      <c r="G28" s="12">
        <f t="shared" si="5"/>
        <v>1.2948</v>
      </c>
    </row>
    <row r="29" spans="2:7" ht="15.75" x14ac:dyDescent="0.25">
      <c r="B29" s="6"/>
      <c r="C29" s="7"/>
      <c r="D29" s="7"/>
      <c r="E29" s="7"/>
      <c r="F29" s="7"/>
      <c r="G29" s="7"/>
    </row>
    <row r="30" spans="2:7" ht="62.25" customHeight="1" x14ac:dyDescent="0.25">
      <c r="B30" s="19" t="s">
        <v>14</v>
      </c>
      <c r="C30" s="19"/>
      <c r="D30" s="19"/>
      <c r="E30" s="19"/>
      <c r="F30" s="19"/>
      <c r="G30" s="19"/>
    </row>
    <row r="31" spans="2:7" ht="16.5" thickBot="1" x14ac:dyDescent="0.3">
      <c r="B31" s="6"/>
      <c r="C31" s="7"/>
      <c r="D31" s="7"/>
      <c r="E31" s="7"/>
      <c r="F31" s="7"/>
      <c r="G31" s="7"/>
    </row>
    <row r="32" spans="2:7" ht="16.5" thickBot="1" x14ac:dyDescent="0.3">
      <c r="B32" s="13" t="s">
        <v>0</v>
      </c>
      <c r="C32" s="13" t="s">
        <v>7</v>
      </c>
      <c r="D32" s="16" t="s">
        <v>1</v>
      </c>
      <c r="E32" s="17"/>
      <c r="F32" s="17"/>
      <c r="G32" s="18"/>
    </row>
    <row r="33" spans="2:7" ht="16.5" thickBot="1" x14ac:dyDescent="0.3">
      <c r="B33" s="14"/>
      <c r="C33" s="14"/>
      <c r="D33" s="16" t="s">
        <v>8</v>
      </c>
      <c r="E33" s="18"/>
      <c r="F33" s="16" t="s">
        <v>9</v>
      </c>
      <c r="G33" s="18"/>
    </row>
    <row r="34" spans="2:7" ht="32.25" thickBot="1" x14ac:dyDescent="0.3">
      <c r="B34" s="15"/>
      <c r="C34" s="15"/>
      <c r="D34" s="1" t="s">
        <v>2</v>
      </c>
      <c r="E34" s="1" t="s">
        <v>3</v>
      </c>
      <c r="F34" s="1" t="s">
        <v>2</v>
      </c>
      <c r="G34" s="1" t="s">
        <v>3</v>
      </c>
    </row>
    <row r="35" spans="2:7" ht="16.5" thickBot="1" x14ac:dyDescent="0.3">
      <c r="B35" s="2">
        <v>32</v>
      </c>
      <c r="C35" s="3" t="s">
        <v>6</v>
      </c>
      <c r="D35" s="10">
        <v>0.95599999999999996</v>
      </c>
      <c r="E35" s="10">
        <v>0.95599999999999996</v>
      </c>
      <c r="F35" s="10">
        <v>1.036</v>
      </c>
      <c r="G35" s="10">
        <v>1.2949999999999999</v>
      </c>
    </row>
    <row r="36" spans="2:7" ht="32.25" thickBot="1" x14ac:dyDescent="0.3">
      <c r="B36" s="4"/>
      <c r="C36" s="5" t="s">
        <v>4</v>
      </c>
      <c r="D36" s="10">
        <f>(D35*1.2)-D35</f>
        <v>0.19120000000000004</v>
      </c>
      <c r="E36" s="10">
        <f t="shared" ref="E36:G36" si="6">(E35*1.2)-E35</f>
        <v>0.19120000000000004</v>
      </c>
      <c r="F36" s="10">
        <f t="shared" si="6"/>
        <v>0.20720000000000005</v>
      </c>
      <c r="G36" s="10">
        <f t="shared" si="6"/>
        <v>0.2589999999999999</v>
      </c>
    </row>
    <row r="37" spans="2:7" ht="16.5" thickBot="1" x14ac:dyDescent="0.3">
      <c r="B37" s="4"/>
      <c r="C37" s="5" t="s">
        <v>5</v>
      </c>
      <c r="D37" s="12">
        <f>D35+D36</f>
        <v>1.1472</v>
      </c>
      <c r="E37" s="12">
        <f t="shared" ref="E37:G37" si="7">E35+E36</f>
        <v>1.1472</v>
      </c>
      <c r="F37" s="12">
        <f t="shared" si="7"/>
        <v>1.2432000000000001</v>
      </c>
      <c r="G37" s="12">
        <f t="shared" si="7"/>
        <v>1.5539999999999998</v>
      </c>
    </row>
  </sheetData>
  <mergeCells count="25">
    <mergeCell ref="B2:G2"/>
    <mergeCell ref="B3:G3"/>
    <mergeCell ref="B12:G12"/>
    <mergeCell ref="B14:B16"/>
    <mergeCell ref="C14:C16"/>
    <mergeCell ref="D14:G14"/>
    <mergeCell ref="B5:B7"/>
    <mergeCell ref="C5:C7"/>
    <mergeCell ref="D5:G5"/>
    <mergeCell ref="D6:E6"/>
    <mergeCell ref="F6:G6"/>
    <mergeCell ref="D15:E15"/>
    <mergeCell ref="F15:G15"/>
    <mergeCell ref="B21:G21"/>
    <mergeCell ref="B30:G30"/>
    <mergeCell ref="B23:B25"/>
    <mergeCell ref="C23:C25"/>
    <mergeCell ref="D23:G23"/>
    <mergeCell ref="D24:E24"/>
    <mergeCell ref="F24:G24"/>
    <mergeCell ref="B32:B34"/>
    <mergeCell ref="C32:C34"/>
    <mergeCell ref="D32:G32"/>
    <mergeCell ref="D33:E33"/>
    <mergeCell ref="F33:G33"/>
  </mergeCells>
  <pageMargins left="0.31496062992125984" right="0.31496062992125984" top="0.35433070866141736" bottom="0.39370078740157483" header="0.31496062992125984" footer="0.31496062992125984"/>
  <pageSetup paperSize="9" scale="82" orientation="portrait" r:id="rId1"/>
  <rowBreaks count="1" manualBreakCount="1">
    <brk id="2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G55"/>
  <sheetViews>
    <sheetView view="pageBreakPreview" zoomScaleNormal="100" zoomScaleSheetLayoutView="100" workbookViewId="0">
      <selection activeCell="L56" sqref="L56"/>
    </sheetView>
  </sheetViews>
  <sheetFormatPr defaultRowHeight="15" x14ac:dyDescent="0.25"/>
  <cols>
    <col min="1" max="1" width="5.7109375" customWidth="1"/>
    <col min="3" max="3" width="20.85546875" customWidth="1"/>
    <col min="4" max="4" width="16.7109375" customWidth="1"/>
    <col min="5" max="5" width="17" customWidth="1"/>
    <col min="6" max="6" width="15.7109375" customWidth="1"/>
    <col min="7" max="7" width="16.140625" customWidth="1"/>
  </cols>
  <sheetData>
    <row r="1" spans="2:7" ht="2.25" customHeight="1" x14ac:dyDescent="0.3"/>
    <row r="2" spans="2:7" ht="45" customHeight="1" x14ac:dyDescent="0.25">
      <c r="B2" s="20" t="s">
        <v>15</v>
      </c>
      <c r="C2" s="20"/>
      <c r="D2" s="20"/>
      <c r="E2" s="20"/>
      <c r="F2" s="20"/>
      <c r="G2" s="20"/>
    </row>
    <row r="3" spans="2:7" ht="81.599999999999994" customHeight="1" x14ac:dyDescent="0.25">
      <c r="B3" s="19" t="s">
        <v>16</v>
      </c>
      <c r="C3" s="19"/>
      <c r="D3" s="19"/>
      <c r="E3" s="19"/>
      <c r="F3" s="19"/>
      <c r="G3" s="19"/>
    </row>
    <row r="4" spans="2:7" ht="6.75" customHeight="1" thickBot="1" x14ac:dyDescent="0.35"/>
    <row r="5" spans="2:7" ht="16.5" thickBot="1" x14ac:dyDescent="0.3">
      <c r="B5" s="13" t="s">
        <v>0</v>
      </c>
      <c r="C5" s="13" t="s">
        <v>7</v>
      </c>
      <c r="D5" s="16" t="s">
        <v>1</v>
      </c>
      <c r="E5" s="17"/>
      <c r="F5" s="17"/>
      <c r="G5" s="18"/>
    </row>
    <row r="6" spans="2:7" ht="16.5" thickBot="1" x14ac:dyDescent="0.3">
      <c r="B6" s="14"/>
      <c r="C6" s="14"/>
      <c r="D6" s="16" t="s">
        <v>8</v>
      </c>
      <c r="E6" s="18"/>
      <c r="F6" s="16" t="s">
        <v>9</v>
      </c>
      <c r="G6" s="18"/>
    </row>
    <row r="7" spans="2:7" ht="32.25" thickBot="1" x14ac:dyDescent="0.3">
      <c r="B7" s="15"/>
      <c r="C7" s="15"/>
      <c r="D7" s="1" t="s">
        <v>2</v>
      </c>
      <c r="E7" s="1" t="s">
        <v>3</v>
      </c>
      <c r="F7" s="1" t="s">
        <v>2</v>
      </c>
      <c r="G7" s="1" t="s">
        <v>3</v>
      </c>
    </row>
    <row r="8" spans="2:7" ht="16.5" thickBot="1" x14ac:dyDescent="0.3">
      <c r="B8" s="2">
        <v>32</v>
      </c>
      <c r="C8" s="3" t="s">
        <v>6</v>
      </c>
      <c r="D8" s="10">
        <v>1.81</v>
      </c>
      <c r="E8" s="10">
        <v>1.81</v>
      </c>
      <c r="F8" s="10">
        <v>1.962</v>
      </c>
      <c r="G8" s="10">
        <v>2.452</v>
      </c>
    </row>
    <row r="9" spans="2:7" ht="31.5" customHeight="1" thickBot="1" x14ac:dyDescent="0.3">
      <c r="B9" s="4"/>
      <c r="C9" s="5" t="s">
        <v>4</v>
      </c>
      <c r="D9" s="10">
        <f>(D8*1.2)-D8</f>
        <v>0.3620000000000001</v>
      </c>
      <c r="E9" s="10">
        <f t="shared" ref="E9:G9" si="0">(E8*1.2)-E8</f>
        <v>0.3620000000000001</v>
      </c>
      <c r="F9" s="10">
        <f t="shared" si="0"/>
        <v>0.39240000000000008</v>
      </c>
      <c r="G9" s="10">
        <f t="shared" si="0"/>
        <v>0.49039999999999973</v>
      </c>
    </row>
    <row r="10" spans="2:7" ht="16.5" thickBot="1" x14ac:dyDescent="0.3">
      <c r="B10" s="4"/>
      <c r="C10" s="5" t="s">
        <v>5</v>
      </c>
      <c r="D10" s="12">
        <f>D8+D9</f>
        <v>2.1720000000000002</v>
      </c>
      <c r="E10" s="12">
        <f t="shared" ref="E10:G10" si="1">E8+E9</f>
        <v>2.1720000000000002</v>
      </c>
      <c r="F10" s="12">
        <f t="shared" si="1"/>
        <v>2.3544</v>
      </c>
      <c r="G10" s="12">
        <f t="shared" si="1"/>
        <v>2.9423999999999997</v>
      </c>
    </row>
    <row r="11" spans="2:7" ht="7.5" customHeight="1" x14ac:dyDescent="0.3">
      <c r="B11" s="6"/>
      <c r="C11" s="7"/>
      <c r="D11" s="8"/>
      <c r="E11" s="8"/>
      <c r="F11" s="8"/>
      <c r="G11" s="8"/>
    </row>
    <row r="12" spans="2:7" ht="95.45" customHeight="1" x14ac:dyDescent="0.25">
      <c r="B12" s="19" t="s">
        <v>17</v>
      </c>
      <c r="C12" s="19"/>
      <c r="D12" s="19"/>
      <c r="E12" s="19"/>
      <c r="F12" s="19"/>
      <c r="G12" s="19"/>
    </row>
    <row r="13" spans="2:7" ht="8.25" customHeight="1" thickBot="1" x14ac:dyDescent="0.35">
      <c r="B13" s="9"/>
      <c r="C13" s="9"/>
      <c r="D13" s="9"/>
      <c r="E13" s="9"/>
      <c r="F13" s="9"/>
      <c r="G13" s="9"/>
    </row>
    <row r="14" spans="2:7" ht="16.5" thickBot="1" x14ac:dyDescent="0.3">
      <c r="B14" s="13" t="s">
        <v>0</v>
      </c>
      <c r="C14" s="13" t="s">
        <v>7</v>
      </c>
      <c r="D14" s="16" t="s">
        <v>1</v>
      </c>
      <c r="E14" s="17"/>
      <c r="F14" s="17"/>
      <c r="G14" s="18"/>
    </row>
    <row r="15" spans="2:7" ht="16.5" thickBot="1" x14ac:dyDescent="0.3">
      <c r="B15" s="14"/>
      <c r="C15" s="14"/>
      <c r="D15" s="16" t="s">
        <v>8</v>
      </c>
      <c r="E15" s="18"/>
      <c r="F15" s="16" t="s">
        <v>9</v>
      </c>
      <c r="G15" s="18"/>
    </row>
    <row r="16" spans="2:7" ht="32.25" thickBot="1" x14ac:dyDescent="0.3">
      <c r="B16" s="15"/>
      <c r="C16" s="15"/>
      <c r="D16" s="1" t="s">
        <v>2</v>
      </c>
      <c r="E16" s="1" t="s">
        <v>3</v>
      </c>
      <c r="F16" s="1" t="s">
        <v>2</v>
      </c>
      <c r="G16" s="1" t="s">
        <v>3</v>
      </c>
    </row>
    <row r="17" spans="2:7" ht="16.5" thickBot="1" x14ac:dyDescent="0.3">
      <c r="B17" s="2">
        <v>32</v>
      </c>
      <c r="C17" s="3" t="s">
        <v>6</v>
      </c>
      <c r="D17" s="10">
        <v>2.1720000000000002</v>
      </c>
      <c r="E17" s="10">
        <v>2.1720000000000002</v>
      </c>
      <c r="F17" s="10">
        <v>2.3540000000000001</v>
      </c>
      <c r="G17" s="10">
        <v>2.9430000000000001</v>
      </c>
    </row>
    <row r="18" spans="2:7" ht="29.25" customHeight="1" thickBot="1" x14ac:dyDescent="0.3">
      <c r="B18" s="4"/>
      <c r="C18" s="5" t="s">
        <v>4</v>
      </c>
      <c r="D18" s="10">
        <f>(D17*1.2)-D17</f>
        <v>0.43440000000000012</v>
      </c>
      <c r="E18" s="10">
        <f t="shared" ref="E18:G18" si="2">(E17*1.2)-E17</f>
        <v>0.43440000000000012</v>
      </c>
      <c r="F18" s="10">
        <f t="shared" si="2"/>
        <v>0.47080000000000011</v>
      </c>
      <c r="G18" s="10">
        <f t="shared" si="2"/>
        <v>0.58860000000000001</v>
      </c>
    </row>
    <row r="19" spans="2:7" ht="16.5" thickBot="1" x14ac:dyDescent="0.3">
      <c r="B19" s="4"/>
      <c r="C19" s="5" t="s">
        <v>5</v>
      </c>
      <c r="D19" s="12">
        <f>D17+D18</f>
        <v>2.6064000000000003</v>
      </c>
      <c r="E19" s="12">
        <f t="shared" ref="E19:G19" si="3">E17+E18</f>
        <v>2.6064000000000003</v>
      </c>
      <c r="F19" s="12">
        <f t="shared" si="3"/>
        <v>2.8248000000000002</v>
      </c>
      <c r="G19" s="12">
        <f t="shared" si="3"/>
        <v>3.5316000000000001</v>
      </c>
    </row>
    <row r="20" spans="2:7" ht="8.25" customHeight="1" x14ac:dyDescent="0.25">
      <c r="B20" s="6"/>
      <c r="C20" s="7"/>
      <c r="D20" s="8"/>
      <c r="E20" s="8"/>
      <c r="F20" s="8"/>
      <c r="G20" s="8"/>
    </row>
    <row r="21" spans="2:7" ht="90" customHeight="1" x14ac:dyDescent="0.25">
      <c r="B21" s="19" t="s">
        <v>18</v>
      </c>
      <c r="C21" s="19"/>
      <c r="D21" s="19"/>
      <c r="E21" s="19"/>
      <c r="F21" s="19"/>
      <c r="G21" s="19"/>
    </row>
    <row r="22" spans="2:7" ht="6" customHeight="1" thickBot="1" x14ac:dyDescent="0.3">
      <c r="B22" s="9"/>
      <c r="C22" s="9"/>
      <c r="D22" s="9"/>
      <c r="E22" s="9"/>
      <c r="F22" s="9"/>
      <c r="G22" s="9"/>
    </row>
    <row r="23" spans="2:7" ht="16.5" thickBot="1" x14ac:dyDescent="0.3">
      <c r="B23" s="13" t="s">
        <v>0</v>
      </c>
      <c r="C23" s="13" t="s">
        <v>7</v>
      </c>
      <c r="D23" s="16" t="s">
        <v>1</v>
      </c>
      <c r="E23" s="17"/>
      <c r="F23" s="17"/>
      <c r="G23" s="18"/>
    </row>
    <row r="24" spans="2:7" ht="16.5" thickBot="1" x14ac:dyDescent="0.3">
      <c r="B24" s="14"/>
      <c r="C24" s="14"/>
      <c r="D24" s="16" t="s">
        <v>8</v>
      </c>
      <c r="E24" s="18"/>
      <c r="F24" s="16" t="s">
        <v>9</v>
      </c>
      <c r="G24" s="18"/>
    </row>
    <row r="25" spans="2:7" ht="32.25" thickBot="1" x14ac:dyDescent="0.3">
      <c r="B25" s="15"/>
      <c r="C25" s="15"/>
      <c r="D25" s="1" t="s">
        <v>2</v>
      </c>
      <c r="E25" s="1" t="s">
        <v>3</v>
      </c>
      <c r="F25" s="1" t="s">
        <v>2</v>
      </c>
      <c r="G25" s="1" t="s">
        <v>3</v>
      </c>
    </row>
    <row r="26" spans="2:7" ht="16.5" thickBot="1" x14ac:dyDescent="0.3">
      <c r="B26" s="2">
        <v>32</v>
      </c>
      <c r="C26" s="3" t="s">
        <v>6</v>
      </c>
      <c r="D26" s="10">
        <v>2.3530000000000002</v>
      </c>
      <c r="E26" s="10">
        <v>2.3530000000000002</v>
      </c>
      <c r="F26" s="10">
        <v>2.5499999999999998</v>
      </c>
      <c r="G26" s="10">
        <v>3.1880000000000002</v>
      </c>
    </row>
    <row r="27" spans="2:7" ht="31.5" customHeight="1" thickBot="1" x14ac:dyDescent="0.3">
      <c r="B27" s="4"/>
      <c r="C27" s="5" t="s">
        <v>4</v>
      </c>
      <c r="D27" s="10">
        <f>(D26*1.2)-D26</f>
        <v>0.47060000000000013</v>
      </c>
      <c r="E27" s="10">
        <f t="shared" ref="E27:G27" si="4">(E26*1.2)-E26</f>
        <v>0.47060000000000013</v>
      </c>
      <c r="F27" s="10">
        <f t="shared" si="4"/>
        <v>0.50999999999999979</v>
      </c>
      <c r="G27" s="10">
        <f t="shared" si="4"/>
        <v>0.63759999999999994</v>
      </c>
    </row>
    <row r="28" spans="2:7" ht="18" customHeight="1" thickBot="1" x14ac:dyDescent="0.3">
      <c r="B28" s="4"/>
      <c r="C28" s="5" t="s">
        <v>5</v>
      </c>
      <c r="D28" s="12">
        <f>D26+D27</f>
        <v>2.8236000000000003</v>
      </c>
      <c r="E28" s="12">
        <f t="shared" ref="E28:G28" si="5">E26+E27</f>
        <v>2.8236000000000003</v>
      </c>
      <c r="F28" s="12">
        <f t="shared" si="5"/>
        <v>3.0599999999999996</v>
      </c>
      <c r="G28" s="12">
        <f t="shared" si="5"/>
        <v>3.8256000000000001</v>
      </c>
    </row>
    <row r="29" spans="2:7" ht="11.45" customHeight="1" x14ac:dyDescent="0.25">
      <c r="B29" s="6"/>
      <c r="C29" s="7"/>
      <c r="D29" s="11"/>
      <c r="E29" s="11"/>
      <c r="F29" s="11"/>
      <c r="G29" s="11"/>
    </row>
    <row r="30" spans="2:7" ht="79.150000000000006" customHeight="1" x14ac:dyDescent="0.25">
      <c r="B30" s="21" t="s">
        <v>19</v>
      </c>
      <c r="C30" s="21"/>
      <c r="D30" s="21"/>
      <c r="E30" s="21"/>
      <c r="F30" s="21"/>
      <c r="G30" s="21"/>
    </row>
    <row r="31" spans="2:7" ht="7.5" customHeight="1" thickBot="1" x14ac:dyDescent="0.3">
      <c r="B31" s="6"/>
      <c r="C31" s="7"/>
      <c r="D31" s="8"/>
      <c r="E31" s="8"/>
      <c r="F31" s="8"/>
      <c r="G31" s="8"/>
    </row>
    <row r="32" spans="2:7" ht="16.5" thickBot="1" x14ac:dyDescent="0.3">
      <c r="B32" s="13" t="s">
        <v>0</v>
      </c>
      <c r="C32" s="13" t="s">
        <v>7</v>
      </c>
      <c r="D32" s="16" t="s">
        <v>1</v>
      </c>
      <c r="E32" s="17"/>
      <c r="F32" s="17"/>
      <c r="G32" s="18"/>
    </row>
    <row r="33" spans="2:7" ht="16.5" thickBot="1" x14ac:dyDescent="0.3">
      <c r="B33" s="14"/>
      <c r="C33" s="14"/>
      <c r="D33" s="16" t="s">
        <v>8</v>
      </c>
      <c r="E33" s="18"/>
      <c r="F33" s="16" t="s">
        <v>9</v>
      </c>
      <c r="G33" s="18"/>
    </row>
    <row r="34" spans="2:7" ht="32.25" thickBot="1" x14ac:dyDescent="0.3">
      <c r="B34" s="15"/>
      <c r="C34" s="15"/>
      <c r="D34" s="1" t="s">
        <v>2</v>
      </c>
      <c r="E34" s="1" t="s">
        <v>3</v>
      </c>
      <c r="F34" s="1" t="s">
        <v>2</v>
      </c>
      <c r="G34" s="1" t="s">
        <v>3</v>
      </c>
    </row>
    <row r="35" spans="2:7" ht="16.5" thickBot="1" x14ac:dyDescent="0.3">
      <c r="B35" s="2">
        <v>32</v>
      </c>
      <c r="C35" s="3" t="s">
        <v>6</v>
      </c>
      <c r="D35" s="10">
        <v>0.79700000000000004</v>
      </c>
      <c r="E35" s="10">
        <v>0.79700000000000004</v>
      </c>
      <c r="F35" s="10">
        <v>0.86299999999999999</v>
      </c>
      <c r="G35" s="10">
        <v>1.079</v>
      </c>
    </row>
    <row r="36" spans="2:7" ht="32.25" thickBot="1" x14ac:dyDescent="0.3">
      <c r="B36" s="4"/>
      <c r="C36" s="5" t="s">
        <v>4</v>
      </c>
      <c r="D36" s="10">
        <f>(D35*1.2)-D35</f>
        <v>0.15939999999999999</v>
      </c>
      <c r="E36" s="10">
        <f t="shared" ref="E36:G36" si="6">(E35*1.2)-E35</f>
        <v>0.15939999999999999</v>
      </c>
      <c r="F36" s="10">
        <f t="shared" si="6"/>
        <v>0.17259999999999986</v>
      </c>
      <c r="G36" s="10">
        <f t="shared" si="6"/>
        <v>0.21579999999999999</v>
      </c>
    </row>
    <row r="37" spans="2:7" ht="16.5" thickBot="1" x14ac:dyDescent="0.3">
      <c r="B37" s="4"/>
      <c r="C37" s="5" t="s">
        <v>5</v>
      </c>
      <c r="D37" s="12">
        <f t="shared" ref="D37:G37" si="7">D35+D36</f>
        <v>0.95640000000000003</v>
      </c>
      <c r="E37" s="12">
        <f t="shared" si="7"/>
        <v>0.95640000000000003</v>
      </c>
      <c r="F37" s="12">
        <f t="shared" si="7"/>
        <v>1.0355999999999999</v>
      </c>
      <c r="G37" s="12">
        <f t="shared" si="7"/>
        <v>1.2948</v>
      </c>
    </row>
    <row r="38" spans="2:7" ht="5.25" customHeight="1" x14ac:dyDescent="0.25">
      <c r="B38" s="6"/>
      <c r="C38" s="7"/>
      <c r="D38" s="7"/>
      <c r="E38" s="7"/>
      <c r="F38" s="7"/>
      <c r="G38" s="7"/>
    </row>
    <row r="39" spans="2:7" ht="78" customHeight="1" x14ac:dyDescent="0.25">
      <c r="B39" s="21" t="s">
        <v>20</v>
      </c>
      <c r="C39" s="21"/>
      <c r="D39" s="21"/>
      <c r="E39" s="21"/>
      <c r="F39" s="21"/>
      <c r="G39" s="21"/>
    </row>
    <row r="40" spans="2:7" ht="8.25" customHeight="1" thickBot="1" x14ac:dyDescent="0.3">
      <c r="B40" s="6"/>
      <c r="C40" s="7"/>
      <c r="D40" s="7"/>
      <c r="E40" s="7"/>
      <c r="F40" s="7"/>
      <c r="G40" s="7"/>
    </row>
    <row r="41" spans="2:7" ht="16.5" thickBot="1" x14ac:dyDescent="0.3">
      <c r="B41" s="13" t="s">
        <v>0</v>
      </c>
      <c r="C41" s="13" t="s">
        <v>7</v>
      </c>
      <c r="D41" s="16" t="s">
        <v>1</v>
      </c>
      <c r="E41" s="17"/>
      <c r="F41" s="17"/>
      <c r="G41" s="18"/>
    </row>
    <row r="42" spans="2:7" ht="16.5" thickBot="1" x14ac:dyDescent="0.3">
      <c r="B42" s="14"/>
      <c r="C42" s="14"/>
      <c r="D42" s="16" t="s">
        <v>8</v>
      </c>
      <c r="E42" s="18"/>
      <c r="F42" s="16" t="s">
        <v>9</v>
      </c>
      <c r="G42" s="18"/>
    </row>
    <row r="43" spans="2:7" ht="32.25" thickBot="1" x14ac:dyDescent="0.3">
      <c r="B43" s="15"/>
      <c r="C43" s="15"/>
      <c r="D43" s="1" t="s">
        <v>2</v>
      </c>
      <c r="E43" s="1" t="s">
        <v>3</v>
      </c>
      <c r="F43" s="1" t="s">
        <v>2</v>
      </c>
      <c r="G43" s="1" t="s">
        <v>3</v>
      </c>
    </row>
    <row r="44" spans="2:7" ht="27.75" customHeight="1" thickBot="1" x14ac:dyDescent="0.3">
      <c r="B44" s="2">
        <v>32</v>
      </c>
      <c r="C44" s="3" t="s">
        <v>6</v>
      </c>
      <c r="D44" s="10">
        <v>0.95599999999999996</v>
      </c>
      <c r="E44" s="10">
        <v>0.95599999999999996</v>
      </c>
      <c r="F44" s="10">
        <v>1.036</v>
      </c>
      <c r="G44" s="10">
        <v>1.2949999999999999</v>
      </c>
    </row>
    <row r="45" spans="2:7" ht="32.25" thickBot="1" x14ac:dyDescent="0.3">
      <c r="B45" s="4"/>
      <c r="C45" s="5" t="s">
        <v>4</v>
      </c>
      <c r="D45" s="10">
        <f>(D44*1.2)-D44</f>
        <v>0.19120000000000004</v>
      </c>
      <c r="E45" s="10">
        <f t="shared" ref="E45:G45" si="8">(E44*1.2)-E44</f>
        <v>0.19120000000000004</v>
      </c>
      <c r="F45" s="10">
        <f t="shared" si="8"/>
        <v>0.20720000000000005</v>
      </c>
      <c r="G45" s="10">
        <f t="shared" si="8"/>
        <v>0.2589999999999999</v>
      </c>
    </row>
    <row r="46" spans="2:7" ht="16.5" thickBot="1" x14ac:dyDescent="0.3">
      <c r="B46" s="4"/>
      <c r="C46" s="5" t="s">
        <v>5</v>
      </c>
      <c r="D46" s="12">
        <f>D44+D45</f>
        <v>1.1472</v>
      </c>
      <c r="E46" s="12">
        <f t="shared" ref="E46:G46" si="9">E44+E45</f>
        <v>1.1472</v>
      </c>
      <c r="F46" s="12">
        <f t="shared" si="9"/>
        <v>1.2432000000000001</v>
      </c>
      <c r="G46" s="12">
        <f t="shared" si="9"/>
        <v>1.5539999999999998</v>
      </c>
    </row>
    <row r="47" spans="2:7" ht="6.75" customHeight="1" x14ac:dyDescent="0.25"/>
    <row r="48" spans="2:7" ht="85.9" customHeight="1" x14ac:dyDescent="0.25">
      <c r="B48" s="21" t="s">
        <v>21</v>
      </c>
      <c r="C48" s="21"/>
      <c r="D48" s="21"/>
      <c r="E48" s="21"/>
      <c r="F48" s="21"/>
      <c r="G48" s="21"/>
    </row>
    <row r="49" spans="2:7" ht="8.25" customHeight="1" thickBot="1" x14ac:dyDescent="0.3">
      <c r="B49" s="6"/>
      <c r="C49" s="7"/>
      <c r="D49" s="7"/>
      <c r="E49" s="7"/>
      <c r="F49" s="7"/>
      <c r="G49" s="7"/>
    </row>
    <row r="50" spans="2:7" ht="16.5" thickBot="1" x14ac:dyDescent="0.3">
      <c r="B50" s="13" t="s">
        <v>0</v>
      </c>
      <c r="C50" s="13" t="s">
        <v>7</v>
      </c>
      <c r="D50" s="16" t="s">
        <v>1</v>
      </c>
      <c r="E50" s="17"/>
      <c r="F50" s="17"/>
      <c r="G50" s="18"/>
    </row>
    <row r="51" spans="2:7" ht="16.5" thickBot="1" x14ac:dyDescent="0.3">
      <c r="B51" s="14"/>
      <c r="C51" s="14"/>
      <c r="D51" s="16" t="s">
        <v>8</v>
      </c>
      <c r="E51" s="18"/>
      <c r="F51" s="16" t="s">
        <v>9</v>
      </c>
      <c r="G51" s="18"/>
    </row>
    <row r="52" spans="2:7" ht="40.15" customHeight="1" thickBot="1" x14ac:dyDescent="0.3">
      <c r="B52" s="15"/>
      <c r="C52" s="15"/>
      <c r="D52" s="1" t="s">
        <v>2</v>
      </c>
      <c r="E52" s="1" t="s">
        <v>3</v>
      </c>
      <c r="F52" s="1" t="s">
        <v>2</v>
      </c>
      <c r="G52" s="1" t="s">
        <v>3</v>
      </c>
    </row>
    <row r="53" spans="2:7" ht="16.5" thickBot="1" x14ac:dyDescent="0.3">
      <c r="B53" s="2">
        <v>32</v>
      </c>
      <c r="C53" s="3" t="s">
        <v>6</v>
      </c>
      <c r="D53" s="10">
        <v>1.036</v>
      </c>
      <c r="E53" s="10">
        <v>1.036</v>
      </c>
      <c r="F53" s="10">
        <v>1.1220000000000001</v>
      </c>
      <c r="G53" s="10">
        <v>1.403</v>
      </c>
    </row>
    <row r="54" spans="2:7" ht="32.25" thickBot="1" x14ac:dyDescent="0.3">
      <c r="B54" s="4"/>
      <c r="C54" s="5" t="s">
        <v>4</v>
      </c>
      <c r="D54" s="10">
        <f>(D53*1.2)-D53</f>
        <v>0.20720000000000005</v>
      </c>
      <c r="E54" s="10">
        <f t="shared" ref="E54:G54" si="10">(E53*1.2)-E53</f>
        <v>0.20720000000000005</v>
      </c>
      <c r="F54" s="10">
        <f t="shared" si="10"/>
        <v>0.22439999999999993</v>
      </c>
      <c r="G54" s="10">
        <f t="shared" si="10"/>
        <v>0.28059999999999996</v>
      </c>
    </row>
    <row r="55" spans="2:7" ht="16.5" thickBot="1" x14ac:dyDescent="0.3">
      <c r="B55" s="4"/>
      <c r="C55" s="5" t="s">
        <v>5</v>
      </c>
      <c r="D55" s="12">
        <f>D53+D54</f>
        <v>1.2432000000000001</v>
      </c>
      <c r="E55" s="12">
        <f t="shared" ref="E55:G55" si="11">E53+E54</f>
        <v>1.2432000000000001</v>
      </c>
      <c r="F55" s="12">
        <f t="shared" si="11"/>
        <v>1.3464</v>
      </c>
      <c r="G55" s="12">
        <f t="shared" si="11"/>
        <v>1.6836</v>
      </c>
    </row>
  </sheetData>
  <mergeCells count="37">
    <mergeCell ref="C5:C7"/>
    <mergeCell ref="D5:G5"/>
    <mergeCell ref="D6:E6"/>
    <mergeCell ref="F6:G6"/>
    <mergeCell ref="B2:G2"/>
    <mergeCell ref="B3:G3"/>
    <mergeCell ref="B5:B7"/>
    <mergeCell ref="B30:G30"/>
    <mergeCell ref="B12:G12"/>
    <mergeCell ref="B14:B16"/>
    <mergeCell ref="C14:C16"/>
    <mergeCell ref="D14:G14"/>
    <mergeCell ref="D15:E15"/>
    <mergeCell ref="F15:G15"/>
    <mergeCell ref="B21:G21"/>
    <mergeCell ref="B23:B25"/>
    <mergeCell ref="C23:C25"/>
    <mergeCell ref="D23:G23"/>
    <mergeCell ref="D24:E24"/>
    <mergeCell ref="F24:G24"/>
    <mergeCell ref="B32:B34"/>
    <mergeCell ref="C32:C34"/>
    <mergeCell ref="D32:G32"/>
    <mergeCell ref="D33:E33"/>
    <mergeCell ref="F33:G33"/>
    <mergeCell ref="B48:G48"/>
    <mergeCell ref="B50:B52"/>
    <mergeCell ref="C50:C52"/>
    <mergeCell ref="D50:G50"/>
    <mergeCell ref="D51:E51"/>
    <mergeCell ref="F51:G51"/>
    <mergeCell ref="B39:G39"/>
    <mergeCell ref="B41:B43"/>
    <mergeCell ref="C41:C43"/>
    <mergeCell ref="D41:G41"/>
    <mergeCell ref="D42:E42"/>
    <mergeCell ref="F42:G42"/>
  </mergeCells>
  <pageMargins left="0.31496062992125984" right="0.31496062992125984" top="0.15748031496062992" bottom="0.15748031496062992" header="0.11811023622047245" footer="0.11811023622047245"/>
  <pageSetup paperSize="9" scale="85" orientation="portrait" r:id="rId1"/>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І ст.</vt:lpstr>
      <vt:lpstr>ІІ ст.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Татьяна Жадан</dc:creator>
  <cp:lastModifiedBy>User</cp:lastModifiedBy>
  <cp:lastPrinted>2019-01-14T06:37:16Z</cp:lastPrinted>
  <dcterms:created xsi:type="dcterms:W3CDTF">2014-05-21T14:00:32Z</dcterms:created>
  <dcterms:modified xsi:type="dcterms:W3CDTF">2020-01-08T14:06:06Z</dcterms:modified>
</cp:coreProperties>
</file>