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20" windowWidth="9420" windowHeight="5190" tabRatio="878" activeTab="1"/>
  </bookViews>
  <sheets>
    <sheet name="Загальна інформація" sheetId="2" r:id="rId1"/>
    <sheet name="1. Зведений звіт" sheetId="1" r:id="rId2"/>
  </sheets>
  <definedNames>
    <definedName name="_xlnm.Print_Area" localSheetId="0">'Загальна інформація'!$A$4:$D$18</definedName>
  </definedNames>
  <calcPr calcId="124519"/>
</workbook>
</file>

<file path=xl/calcChain.xml><?xml version="1.0" encoding="utf-8"?>
<calcChain xmlns="http://schemas.openxmlformats.org/spreadsheetml/2006/main">
  <c r="A3" i="1"/>
  <c r="H9" l="1"/>
  <c r="G9"/>
  <c r="F14" l="1"/>
  <c r="H12"/>
  <c r="G12"/>
  <c r="E14"/>
  <c r="H13" l="1"/>
  <c r="G13"/>
  <c r="C14"/>
  <c r="H8" l="1"/>
  <c r="G8"/>
  <c r="G10"/>
  <c r="H10"/>
  <c r="G11" l="1"/>
  <c r="H11"/>
  <c r="H7"/>
  <c r="D14" l="1"/>
  <c r="G7"/>
  <c r="G14" l="1"/>
  <c r="H14"/>
</calcChain>
</file>

<file path=xl/sharedStrings.xml><?xml version="1.0" encoding="utf-8"?>
<sst xmlns="http://schemas.openxmlformats.org/spreadsheetml/2006/main" count="32" uniqueCount="26">
  <si>
    <t>№ з/п</t>
  </si>
  <si>
    <t>Впровадження та розвиток інформаційних технологій</t>
  </si>
  <si>
    <t>Інше</t>
  </si>
  <si>
    <t>по</t>
  </si>
  <si>
    <t>Звіт щодо виконання інвестиційної програми</t>
  </si>
  <si>
    <t>Назва компанії</t>
  </si>
  <si>
    <t>Будівництво, модернізація та реконструкція електричних мереж та обладнання</t>
  </si>
  <si>
    <t>Прогнозний період: з</t>
  </si>
  <si>
    <t>00.00.0000</t>
  </si>
  <si>
    <t>Усього</t>
  </si>
  <si>
    <t>Заплановано на прогнозний період, тис.грн (з ПДВ)</t>
  </si>
  <si>
    <t>Виконано на звітний період  (з наростаючим підсумком), тис.грн (з ПДВ)</t>
  </si>
  <si>
    <t>Заплановано на звітний період (з наростаючим підсумком), тис.грн  (з ПДВ)</t>
  </si>
  <si>
    <t>Звітний період: з</t>
  </si>
  <si>
    <t>ПрАТ "ПЕЕМ  "Центральна енергетична компанія"</t>
  </si>
  <si>
    <t>01.01.2012р.</t>
  </si>
  <si>
    <t>31.12.2012р.</t>
  </si>
  <si>
    <t>Відсоток фінансування</t>
  </si>
  <si>
    <t>Залишилось не профінансовано, тис.грн (з ПДВ)</t>
  </si>
  <si>
    <t>профінансовано</t>
  </si>
  <si>
    <t>освоєно</t>
  </si>
  <si>
    <t>Цільові програми</t>
  </si>
  <si>
    <t>Заходи зі зниження нетехнічних витрат електричної енергії</t>
  </si>
  <si>
    <t>Впровадження та розвиток автоматизованих систем диспетчерсько-технологічного керування (АСДТК)</t>
  </si>
  <si>
    <t xml:space="preserve">Впровадження та розвиток систем зв'язку </t>
  </si>
  <si>
    <t>Модернізація та закупівля колісної техніки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</si>
</sst>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12">
    <font>
      <sz val="10"/>
      <name val="Arial"/>
    </font>
    <font>
      <sz val="10"/>
      <name val="Arial"/>
      <family val="2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E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43" fontId="9" fillId="0" borderId="0" applyFont="0" applyFill="0" applyBorder="0" applyAlignment="0" applyProtection="0"/>
  </cellStyleXfs>
  <cellXfs count="40">
    <xf numFmtId="0" fontId="0" fillId="0" borderId="0" xfId="0"/>
    <xf numFmtId="0" fontId="7" fillId="0" borderId="0" xfId="1" applyFont="1" applyBorder="1" applyProtection="1"/>
    <xf numFmtId="0" fontId="7" fillId="0" borderId="0" xfId="1" applyFont="1" applyProtection="1"/>
    <xf numFmtId="0" fontId="7" fillId="0" borderId="1" xfId="1" applyFont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4" fontId="7" fillId="0" borderId="1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10" fontId="7" fillId="0" borderId="1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top" wrapText="1"/>
    </xf>
    <xf numFmtId="0" fontId="4" fillId="0" borderId="6" xfId="1" applyFont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center" vertical="center" wrapText="1"/>
    </xf>
    <xf numFmtId="0" fontId="10" fillId="0" borderId="0" xfId="1" applyFont="1"/>
    <xf numFmtId="0" fontId="1" fillId="0" borderId="0" xfId="1" applyFont="1"/>
    <xf numFmtId="0" fontId="10" fillId="0" borderId="6" xfId="1" applyFont="1" applyBorder="1" applyAlignment="1" applyProtection="1">
      <alignment horizontal="center" vertical="center"/>
    </xf>
    <xf numFmtId="14" fontId="10" fillId="3" borderId="6" xfId="1" applyNumberFormat="1" applyFont="1" applyFill="1" applyBorder="1" applyAlignment="1" applyProtection="1">
      <alignment horizontal="center" vertical="center"/>
      <protection locked="0"/>
    </xf>
    <xf numFmtId="0" fontId="10" fillId="0" borderId="7" xfId="1" applyFont="1" applyBorder="1" applyAlignment="1" applyProtection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1" fillId="0" borderId="0" xfId="1" applyFont="1"/>
    <xf numFmtId="14" fontId="1" fillId="3" borderId="6" xfId="1" applyNumberFormat="1" applyFont="1" applyFill="1" applyBorder="1" applyAlignment="1" applyProtection="1">
      <alignment horizontal="center" vertical="center"/>
      <protection locked="0"/>
    </xf>
    <xf numFmtId="0" fontId="1" fillId="0" borderId="0" xfId="5" applyFont="1"/>
    <xf numFmtId="0" fontId="1" fillId="0" borderId="1" xfId="1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center" vertical="center" wrapText="1"/>
    </xf>
    <xf numFmtId="0" fontId="7" fillId="0" borderId="0" xfId="1" applyFont="1" applyAlignment="1" applyProtection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" fontId="7" fillId="0" borderId="1" xfId="1" applyNumberFormat="1" applyFont="1" applyFill="1" applyBorder="1" applyAlignment="1" applyProtection="1">
      <alignment horizontal="center" vertical="center"/>
      <protection locked="0"/>
    </xf>
    <xf numFmtId="4" fontId="7" fillId="0" borderId="0" xfId="1" applyNumberFormat="1" applyFont="1" applyProtection="1"/>
    <xf numFmtId="0" fontId="1" fillId="0" borderId="6" xfId="1" applyFont="1" applyBorder="1" applyAlignment="1" applyProtection="1">
      <alignment horizontal="center" vertical="center"/>
    </xf>
    <xf numFmtId="0" fontId="3" fillId="2" borderId="10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12" xfId="1" applyFont="1" applyFill="1" applyBorder="1" applyAlignment="1" applyProtection="1">
      <alignment horizontal="center" vertical="center"/>
    </xf>
    <xf numFmtId="49" fontId="2" fillId="3" borderId="6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right"/>
    </xf>
    <xf numFmtId="0" fontId="7" fillId="0" borderId="3" xfId="1" applyFont="1" applyBorder="1" applyAlignment="1" applyProtection="1">
      <alignment horizontal="center" vertical="center" wrapText="1"/>
    </xf>
    <xf numFmtId="0" fontId="7" fillId="0" borderId="4" xfId="1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center" vertical="center" wrapText="1"/>
    </xf>
    <xf numFmtId="0" fontId="6" fillId="2" borderId="2" xfId="1" applyFont="1" applyFill="1" applyBorder="1" applyAlignment="1" applyProtection="1">
      <alignment horizontal="center" vertical="center" wrapText="1"/>
    </xf>
    <xf numFmtId="0" fontId="6" fillId="2" borderId="9" xfId="1" applyFont="1" applyFill="1" applyBorder="1" applyAlignment="1" applyProtection="1">
      <alignment horizontal="center" vertical="center" wrapText="1"/>
    </xf>
    <xf numFmtId="0" fontId="6" fillId="2" borderId="8" xfId="1" applyFont="1" applyFill="1" applyBorder="1" applyAlignment="1" applyProtection="1">
      <alignment horizontal="center" vertical="center" wrapText="1"/>
    </xf>
    <xf numFmtId="0" fontId="7" fillId="0" borderId="2" xfId="1" applyFont="1" applyBorder="1" applyAlignment="1" applyProtection="1">
      <alignment horizontal="center" vertical="center" wrapText="1"/>
    </xf>
    <xf numFmtId="0" fontId="7" fillId="0" borderId="8" xfId="1" applyFont="1" applyBorder="1" applyAlignment="1" applyProtection="1">
      <alignment horizontal="center" vertical="center" wrapText="1"/>
    </xf>
  </cellXfs>
  <cellStyles count="8">
    <cellStyle name="Iau?iue" xfId="1"/>
    <cellStyle name="Iau?iue 10" xfId="5"/>
    <cellStyle name="Iau?iue 15" xfId="4"/>
    <cellStyle name="Iau?iue_ИП-2010 -проект TES" xfId="3"/>
    <cellStyle name="Обычный" xfId="0" builtinId="0"/>
    <cellStyle name="Обычный 2" xfId="2"/>
    <cellStyle name="Обычный 3" xfId="6"/>
    <cellStyle name="Финансовый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zoomScaleSheetLayoutView="100" workbookViewId="0">
      <selection activeCell="B23" sqref="B23"/>
    </sheetView>
  </sheetViews>
  <sheetFormatPr defaultRowHeight="12.75"/>
  <cols>
    <col min="1" max="1" width="23.85546875" style="17" customWidth="1"/>
    <col min="2" max="2" width="25.85546875" style="17" customWidth="1"/>
    <col min="3" max="3" width="14.85546875" style="17" customWidth="1"/>
    <col min="4" max="4" width="35.140625" style="17" customWidth="1"/>
    <col min="5" max="16384" width="9.140625" style="17"/>
  </cols>
  <sheetData>
    <row r="1" spans="1:4" ht="11.25" customHeight="1"/>
    <row r="4" spans="1:4" s="12" customFormat="1" ht="13.5" thickBot="1"/>
    <row r="5" spans="1:4" s="11" customFormat="1" ht="30.75" customHeight="1" thickBot="1">
      <c r="A5" s="27" t="s">
        <v>4</v>
      </c>
      <c r="B5" s="28"/>
      <c r="C5" s="28"/>
      <c r="D5" s="29"/>
    </row>
    <row r="6" spans="1:4" s="11" customFormat="1" ht="48.75" customHeight="1" thickBot="1">
      <c r="A6" s="9" t="s">
        <v>5</v>
      </c>
      <c r="B6" s="30" t="s">
        <v>14</v>
      </c>
      <c r="C6" s="30"/>
      <c r="D6" s="30"/>
    </row>
    <row r="7" spans="1:4" s="11" customFormat="1" ht="26.25" customHeight="1" thickBot="1">
      <c r="A7" s="13" t="s">
        <v>13</v>
      </c>
      <c r="B7" s="18" t="s">
        <v>15</v>
      </c>
      <c r="C7" s="15" t="s">
        <v>3</v>
      </c>
      <c r="D7" s="18" t="s">
        <v>16</v>
      </c>
    </row>
    <row r="8" spans="1:4" s="11" customFormat="1" ht="22.5" hidden="1" customHeight="1" thickBot="1">
      <c r="A8" s="16" t="s">
        <v>7</v>
      </c>
      <c r="B8" s="14" t="s">
        <v>8</v>
      </c>
      <c r="C8" s="16" t="s">
        <v>3</v>
      </c>
      <c r="D8" s="14" t="s">
        <v>8</v>
      </c>
    </row>
    <row r="9" spans="1:4" ht="26.25" customHeight="1" thickBot="1">
      <c r="A9" s="26" t="s">
        <v>7</v>
      </c>
      <c r="B9" s="18" t="s">
        <v>15</v>
      </c>
      <c r="C9" s="15" t="s">
        <v>3</v>
      </c>
      <c r="D9" s="18" t="s">
        <v>16</v>
      </c>
    </row>
    <row r="18" spans="1:4" ht="5.25" customHeight="1"/>
    <row r="19" spans="1:4">
      <c r="A19" s="19"/>
      <c r="B19" s="19"/>
      <c r="C19" s="19"/>
      <c r="D19" s="19"/>
    </row>
  </sheetData>
  <mergeCells count="2">
    <mergeCell ref="A5:D5"/>
    <mergeCell ref="B6:D6"/>
  </mergeCells>
  <phoneticPr fontId="5" type="noConversion"/>
  <pageMargins left="1.1100000000000001" right="0.33" top="0.72" bottom="1" header="0.5" footer="0.5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18" sqref="A18:XFD24"/>
    </sheetView>
  </sheetViews>
  <sheetFormatPr defaultRowHeight="12.75"/>
  <cols>
    <col min="1" max="1" width="4.7109375" style="2" customWidth="1"/>
    <col min="2" max="2" width="29.85546875" style="2" customWidth="1"/>
    <col min="3" max="4" width="18.5703125" style="2" customWidth="1"/>
    <col min="5" max="6" width="16.5703125" style="2" customWidth="1"/>
    <col min="7" max="7" width="15.85546875" style="2" customWidth="1"/>
    <col min="8" max="8" width="16.140625" style="2" customWidth="1"/>
    <col min="9" max="10" width="9.140625" style="2"/>
    <col min="11" max="11" width="27.42578125" style="2" customWidth="1"/>
    <col min="12" max="16384" width="9.140625" style="2"/>
  </cols>
  <sheetData>
    <row r="1" spans="1:11">
      <c r="E1" s="22"/>
    </row>
    <row r="2" spans="1:11">
      <c r="G2" s="31"/>
      <c r="H2" s="31"/>
    </row>
    <row r="3" spans="1:11" ht="22.5" customHeight="1">
      <c r="A3" s="35" t="str">
        <f>CONCATENATE("1. Звіт щодо виконання інвестиційної програми ",'Загальна інформація'!B6)</f>
        <v>1. Звіт щодо виконання інвестиційної програми ПрАТ "ПЕЕМ  "Центральна енергетична компанія"</v>
      </c>
      <c r="B3" s="36"/>
      <c r="C3" s="36"/>
      <c r="D3" s="36"/>
      <c r="E3" s="36"/>
      <c r="F3" s="36"/>
      <c r="G3" s="36"/>
      <c r="H3" s="37"/>
    </row>
    <row r="4" spans="1:11" s="1" customFormat="1" ht="39.75" customHeight="1">
      <c r="A4" s="32" t="s">
        <v>0</v>
      </c>
      <c r="B4" s="34" t="s">
        <v>21</v>
      </c>
      <c r="C4" s="32" t="s">
        <v>10</v>
      </c>
      <c r="D4" s="32" t="s">
        <v>12</v>
      </c>
      <c r="E4" s="38" t="s">
        <v>11</v>
      </c>
      <c r="F4" s="39"/>
      <c r="G4" s="32" t="s">
        <v>17</v>
      </c>
      <c r="H4" s="32" t="s">
        <v>18</v>
      </c>
    </row>
    <row r="5" spans="1:11" s="1" customFormat="1" ht="39" customHeight="1">
      <c r="A5" s="33"/>
      <c r="B5" s="33"/>
      <c r="C5" s="33"/>
      <c r="D5" s="33"/>
      <c r="E5" s="20" t="s">
        <v>19</v>
      </c>
      <c r="F5" s="21" t="s">
        <v>20</v>
      </c>
      <c r="G5" s="33"/>
      <c r="H5" s="33"/>
    </row>
    <row r="6" spans="1:11" s="1" customFormat="1" ht="12.75" customHeight="1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6">
        <v>8</v>
      </c>
    </row>
    <row r="7" spans="1:11" ht="53.25" customHeight="1">
      <c r="A7" s="3">
        <v>1</v>
      </c>
      <c r="B7" s="10" t="s">
        <v>6</v>
      </c>
      <c r="C7" s="5">
        <v>27009.117760000001</v>
      </c>
      <c r="D7" s="5">
        <v>27009.117760000001</v>
      </c>
      <c r="E7" s="5">
        <v>27168.758299999994</v>
      </c>
      <c r="F7" s="5">
        <v>27968.553460000006</v>
      </c>
      <c r="G7" s="7">
        <f t="shared" ref="G7:G14" si="0">IF(D7=0,0,E7/D7)</f>
        <v>1.0059106166080114</v>
      </c>
      <c r="H7" s="5">
        <f>D7-E7</f>
        <v>-159.64053999999305</v>
      </c>
      <c r="K7" s="25"/>
    </row>
    <row r="8" spans="1:11" ht="42" customHeight="1">
      <c r="A8" s="3">
        <v>2</v>
      </c>
      <c r="B8" s="10" t="s">
        <v>22</v>
      </c>
      <c r="C8" s="5">
        <v>3198.7336800000003</v>
      </c>
      <c r="D8" s="5">
        <v>3198.7336800000003</v>
      </c>
      <c r="E8" s="5">
        <v>2981.0313999999998</v>
      </c>
      <c r="F8" s="5">
        <v>2981.0314000000003</v>
      </c>
      <c r="G8" s="7">
        <f t="shared" si="0"/>
        <v>0.93194110489373394</v>
      </c>
      <c r="H8" s="5">
        <f t="shared" ref="H8:H14" si="1">D8-E8</f>
        <v>217.70228000000043</v>
      </c>
    </row>
    <row r="9" spans="1:11" ht="57.75" customHeight="1">
      <c r="A9" s="3">
        <v>3</v>
      </c>
      <c r="B9" s="10" t="s">
        <v>23</v>
      </c>
      <c r="C9" s="5">
        <v>0</v>
      </c>
      <c r="D9" s="5">
        <v>0</v>
      </c>
      <c r="E9" s="5">
        <v>0</v>
      </c>
      <c r="F9" s="5">
        <v>0</v>
      </c>
      <c r="G9" s="7">
        <f t="shared" si="0"/>
        <v>0</v>
      </c>
      <c r="H9" s="5">
        <f t="shared" si="1"/>
        <v>0</v>
      </c>
    </row>
    <row r="10" spans="1:11" ht="28.5" customHeight="1">
      <c r="A10" s="3">
        <v>4</v>
      </c>
      <c r="B10" s="10" t="s">
        <v>1</v>
      </c>
      <c r="C10" s="5">
        <v>362.20220000000006</v>
      </c>
      <c r="D10" s="5">
        <v>362.20220000000006</v>
      </c>
      <c r="E10" s="5">
        <v>352.45000000000005</v>
      </c>
      <c r="F10" s="5">
        <v>352.45000000000005</v>
      </c>
      <c r="G10" s="7">
        <f t="shared" si="0"/>
        <v>0.97307526017235668</v>
      </c>
      <c r="H10" s="5">
        <f t="shared" si="1"/>
        <v>9.7522000000000162</v>
      </c>
    </row>
    <row r="11" spans="1:11" ht="33.75" customHeight="1">
      <c r="A11" s="3">
        <v>5</v>
      </c>
      <c r="B11" s="23" t="s">
        <v>24</v>
      </c>
      <c r="C11" s="5">
        <v>253.12599999999998</v>
      </c>
      <c r="D11" s="5">
        <v>253.12599999999998</v>
      </c>
      <c r="E11" s="5">
        <v>253.12599999999998</v>
      </c>
      <c r="F11" s="5">
        <v>253.12599999999998</v>
      </c>
      <c r="G11" s="7">
        <f t="shared" si="0"/>
        <v>1</v>
      </c>
      <c r="H11" s="5">
        <f t="shared" si="1"/>
        <v>0</v>
      </c>
    </row>
    <row r="12" spans="1:11" ht="29.25" customHeight="1">
      <c r="A12" s="3">
        <v>6</v>
      </c>
      <c r="B12" s="23" t="s">
        <v>25</v>
      </c>
      <c r="C12" s="24">
        <v>478.85999999999996</v>
      </c>
      <c r="D12" s="24">
        <v>478.85999999999996</v>
      </c>
      <c r="E12" s="5">
        <v>474.52</v>
      </c>
      <c r="F12" s="24">
        <v>474.52</v>
      </c>
      <c r="G12" s="7">
        <f t="shared" si="0"/>
        <v>0.99093680825293406</v>
      </c>
      <c r="H12" s="5">
        <f t="shared" si="1"/>
        <v>4.339999999999975</v>
      </c>
    </row>
    <row r="13" spans="1:11" ht="24.75" customHeight="1">
      <c r="A13" s="3">
        <v>7</v>
      </c>
      <c r="B13" s="10" t="s">
        <v>2</v>
      </c>
      <c r="C13" s="24">
        <v>82.18</v>
      </c>
      <c r="D13" s="24">
        <v>82.18</v>
      </c>
      <c r="E13" s="5">
        <v>88.199591999999996</v>
      </c>
      <c r="F13" s="24">
        <v>88.2</v>
      </c>
      <c r="G13" s="7">
        <f t="shared" si="0"/>
        <v>1.073248868337795</v>
      </c>
      <c r="H13" s="5">
        <f t="shared" si="1"/>
        <v>-6.0195919999999887</v>
      </c>
    </row>
    <row r="14" spans="1:11" ht="22.5" customHeight="1">
      <c r="A14" s="3">
        <v>8</v>
      </c>
      <c r="B14" s="4" t="s">
        <v>9</v>
      </c>
      <c r="C14" s="5">
        <f>SUM(C7:C13)</f>
        <v>31384.219640000003</v>
      </c>
      <c r="D14" s="5">
        <f>SUM(D7:D13)</f>
        <v>31384.219640000003</v>
      </c>
      <c r="E14" s="5">
        <f>SUM(E7:E13)</f>
        <v>31318.085291999996</v>
      </c>
      <c r="F14" s="5">
        <f>SUM(F7:F13)</f>
        <v>32117.880860000008</v>
      </c>
      <c r="G14" s="7">
        <f t="shared" si="0"/>
        <v>0.99789275155608081</v>
      </c>
      <c r="H14" s="5">
        <f t="shared" si="1"/>
        <v>66.134348000006867</v>
      </c>
    </row>
  </sheetData>
  <mergeCells count="9">
    <mergeCell ref="G2:H2"/>
    <mergeCell ref="G4:G5"/>
    <mergeCell ref="B4:B5"/>
    <mergeCell ref="A4:A5"/>
    <mergeCell ref="C4:C5"/>
    <mergeCell ref="D4:D5"/>
    <mergeCell ref="H4:H5"/>
    <mergeCell ref="A3:H3"/>
    <mergeCell ref="E4:F4"/>
  </mergeCells>
  <phoneticPr fontId="0" type="noConversion"/>
  <pageMargins left="0.39370078740157483" right="0.39370078740157483" top="0.59055118110236227" bottom="0.98425196850393704" header="0.51181102362204722" footer="0.51181102362204722"/>
  <pageSetup paperSize="9" scale="90" orientation="landscape" r:id="rId1"/>
  <headerFooter alignWithMargins="0">
    <oddFooter>&amp;C1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Загальна інформація</vt:lpstr>
      <vt:lpstr>1. Зведений звіт</vt:lpstr>
      <vt:lpstr>'Загальна інформація'!Область_печати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nloyan</cp:lastModifiedBy>
  <cp:lastPrinted>2013-04-30T06:19:11Z</cp:lastPrinted>
  <dcterms:created xsi:type="dcterms:W3CDTF">1996-10-08T23:32:33Z</dcterms:created>
  <dcterms:modified xsi:type="dcterms:W3CDTF">2013-04-30T07:30:48Z</dcterms:modified>
</cp:coreProperties>
</file>