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aly\OX\SSLF-downlink\dish_attenuation\"/>
    </mc:Choice>
  </mc:AlternateContent>
  <bookViews>
    <workbookView xWindow="0" yWindow="0" windowWidth="21570" windowHeight="8175" activeTab="3"/>
  </bookViews>
  <sheets>
    <sheet name="VHF1" sheetId="2" r:id="rId1"/>
    <sheet name="UHF1" sheetId="1" r:id="rId2"/>
    <sheet name="VHF2" sheetId="3" r:id="rId3"/>
    <sheet name="VHF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2" i="4" l="1"/>
  <c r="AB63" i="4"/>
  <c r="AB64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AL2" i="4"/>
  <c r="AB2" i="4"/>
  <c r="R2" i="4"/>
  <c r="H2" i="4"/>
  <c r="H2" i="3"/>
  <c r="I2" i="3"/>
  <c r="H3" i="3"/>
  <c r="I3" i="3" s="1"/>
  <c r="H4" i="3"/>
  <c r="I4" i="3"/>
  <c r="H5" i="3"/>
  <c r="I5" i="3" s="1"/>
  <c r="H6" i="3"/>
  <c r="I6" i="3"/>
  <c r="H7" i="3"/>
  <c r="I7" i="3" s="1"/>
  <c r="H8" i="3"/>
  <c r="I8" i="3"/>
  <c r="H9" i="3"/>
  <c r="I9" i="3" s="1"/>
  <c r="H10" i="3"/>
  <c r="I10" i="3"/>
  <c r="H11" i="3"/>
  <c r="I11" i="3" s="1"/>
  <c r="H12" i="3"/>
  <c r="I12" i="3"/>
  <c r="H13" i="3"/>
  <c r="I13" i="3" s="1"/>
  <c r="H14" i="3"/>
  <c r="I14" i="3"/>
  <c r="H15" i="3"/>
  <c r="I15" i="3" s="1"/>
  <c r="H16" i="3"/>
  <c r="I16" i="3"/>
  <c r="H17" i="3"/>
  <c r="I17" i="3" s="1"/>
  <c r="H18" i="3"/>
  <c r="I18" i="3"/>
  <c r="H19" i="3"/>
  <c r="I19" i="3" s="1"/>
  <c r="H20" i="3"/>
  <c r="I20" i="3"/>
  <c r="H21" i="3"/>
  <c r="I21" i="3" s="1"/>
  <c r="H22" i="3"/>
  <c r="I22" i="3"/>
  <c r="H23" i="3"/>
  <c r="I23" i="3" s="1"/>
  <c r="H24" i="3"/>
  <c r="I24" i="3"/>
  <c r="H25" i="3"/>
  <c r="I25" i="3" s="1"/>
  <c r="H26" i="3"/>
  <c r="I26" i="3"/>
  <c r="H27" i="3"/>
  <c r="I27" i="3" s="1"/>
  <c r="H28" i="3"/>
  <c r="I28" i="3"/>
  <c r="H29" i="3"/>
  <c r="I29" i="3" s="1"/>
  <c r="H30" i="3"/>
  <c r="I30" i="3"/>
  <c r="H31" i="3"/>
  <c r="I31" i="3" s="1"/>
  <c r="H32" i="3"/>
  <c r="I32" i="3"/>
  <c r="H33" i="3"/>
  <c r="I33" i="3" s="1"/>
  <c r="H34" i="3"/>
  <c r="I34" i="3"/>
  <c r="H35" i="3"/>
  <c r="I35" i="3" s="1"/>
  <c r="H36" i="3"/>
  <c r="I36" i="3"/>
  <c r="H37" i="3"/>
  <c r="I37" i="3" s="1"/>
  <c r="H38" i="3"/>
  <c r="I38" i="3"/>
  <c r="H39" i="3"/>
  <c r="I39" i="3" s="1"/>
  <c r="H40" i="3"/>
  <c r="I40" i="3"/>
  <c r="H41" i="3"/>
  <c r="I41" i="3" s="1"/>
  <c r="H42" i="3"/>
  <c r="I42" i="3"/>
  <c r="H43" i="3"/>
  <c r="I43" i="3" s="1"/>
  <c r="H44" i="3"/>
  <c r="I44" i="3"/>
  <c r="H45" i="3"/>
  <c r="I45" i="3" s="1"/>
  <c r="H46" i="3"/>
  <c r="I46" i="3"/>
  <c r="H47" i="3"/>
  <c r="I47" i="3" s="1"/>
  <c r="H48" i="3"/>
  <c r="I48" i="3"/>
  <c r="H49" i="3"/>
  <c r="I49" i="3" s="1"/>
  <c r="H50" i="3"/>
  <c r="I50" i="3"/>
  <c r="H51" i="3"/>
  <c r="I51" i="3" s="1"/>
  <c r="H52" i="3"/>
  <c r="I52" i="3"/>
  <c r="H53" i="3"/>
  <c r="I53" i="3" s="1"/>
  <c r="H54" i="3"/>
  <c r="I54" i="3"/>
  <c r="H55" i="3"/>
  <c r="I55" i="3" s="1"/>
  <c r="H56" i="3"/>
  <c r="I56" i="3"/>
  <c r="H57" i="3"/>
  <c r="I57" i="3" s="1"/>
  <c r="H58" i="3"/>
  <c r="I58" i="3"/>
  <c r="H59" i="3"/>
  <c r="I59" i="3" s="1"/>
  <c r="H60" i="3"/>
  <c r="I60" i="3"/>
  <c r="I1" i="3"/>
  <c r="H1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1" i="2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1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1" i="2"/>
</calcChain>
</file>

<file path=xl/sharedStrings.xml><?xml version="1.0" encoding="utf-8"?>
<sst xmlns="http://schemas.openxmlformats.org/spreadsheetml/2006/main" count="411" uniqueCount="9">
  <si>
    <t>yagiv</t>
  </si>
  <si>
    <t>yagih</t>
  </si>
  <si>
    <t>yagi2h</t>
  </si>
  <si>
    <t>yagi2v</t>
  </si>
  <si>
    <t>yagi_azi_v</t>
  </si>
  <si>
    <t>yagi_pitch_v</t>
  </si>
  <si>
    <t>yagi_roof_azi_v</t>
  </si>
  <si>
    <t>yagi_roof_azi_h</t>
  </si>
  <si>
    <t>yagi_roof_pitch_v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</si>
</sst>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'VHF1'!$D$1:$D$30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</c:numCache>
            </c:numRef>
          </c:xVal>
          <c:yVal>
            <c:numRef>
              <c:f>'VHF1'!$H$1:$H$30</c:f>
              <c:numCache>
                <c:formatCode>General</c:formatCode>
                <c:ptCount val="30"/>
                <c:pt idx="0">
                  <c:v>-9.2111759509517697</c:v>
                </c:pt>
                <c:pt idx="1">
                  <c:v>-9.2103149208761295</c:v>
                </c:pt>
                <c:pt idx="2">
                  <c:v>-9.2286557395442088</c:v>
                </c:pt>
                <c:pt idx="3">
                  <c:v>-5.5546679627001865</c:v>
                </c:pt>
                <c:pt idx="4">
                  <c:v>-5.7654100461342281</c:v>
                </c:pt>
                <c:pt idx="5">
                  <c:v>-5.6368199402051076</c:v>
                </c:pt>
                <c:pt idx="6">
                  <c:v>-9.6307284237326769</c:v>
                </c:pt>
                <c:pt idx="7">
                  <c:v>-9.7636904736220842</c:v>
                </c:pt>
                <c:pt idx="8">
                  <c:v>-9.5242720065249244</c:v>
                </c:pt>
                <c:pt idx="9">
                  <c:v>-19.893438596052384</c:v>
                </c:pt>
                <c:pt idx="10">
                  <c:v>-19.77402506356762</c:v>
                </c:pt>
                <c:pt idx="11">
                  <c:v>-19.47544735249258</c:v>
                </c:pt>
                <c:pt idx="12">
                  <c:v>-19.2883905417712</c:v>
                </c:pt>
                <c:pt idx="13">
                  <c:v>-19.430896121287539</c:v>
                </c:pt>
                <c:pt idx="14">
                  <c:v>-18.887688573966798</c:v>
                </c:pt>
                <c:pt idx="15">
                  <c:v>-20.01670189927632</c:v>
                </c:pt>
                <c:pt idx="16">
                  <c:v>-20.206684213153174</c:v>
                </c:pt>
                <c:pt idx="17">
                  <c:v>-21.073309576216253</c:v>
                </c:pt>
                <c:pt idx="18">
                  <c:v>-15.66124604103311</c:v>
                </c:pt>
                <c:pt idx="19">
                  <c:v>-15.788599254538234</c:v>
                </c:pt>
                <c:pt idx="20">
                  <c:v>-15.368835693054415</c:v>
                </c:pt>
                <c:pt idx="21">
                  <c:v>-15.003452740800206</c:v>
                </c:pt>
                <c:pt idx="22">
                  <c:v>-15.195170962153334</c:v>
                </c:pt>
                <c:pt idx="23">
                  <c:v>-14.895703858171331</c:v>
                </c:pt>
                <c:pt idx="24">
                  <c:v>-16.894418913376448</c:v>
                </c:pt>
                <c:pt idx="25">
                  <c:v>-16.453855630773745</c:v>
                </c:pt>
                <c:pt idx="26">
                  <c:v>-16.803435281378299</c:v>
                </c:pt>
                <c:pt idx="27">
                  <c:v>-16.71143933319096</c:v>
                </c:pt>
                <c:pt idx="28">
                  <c:v>-16.492146406009915</c:v>
                </c:pt>
                <c:pt idx="29">
                  <c:v>-16.816119721255809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2-4DB2-B985-FCBD2B0E19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'VHF1'!$D$31:$D$60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</c:numCache>
            </c:numRef>
          </c:xVal>
          <c:yVal>
            <c:numRef>
              <c:f>'VHF1'!$H$31:$H$60</c:f>
              <c:numCache>
                <c:formatCode>General</c:formatCode>
                <c:ptCount val="30"/>
                <c:pt idx="0">
                  <c:v>-12.701839998080473</c:v>
                </c:pt>
                <c:pt idx="1">
                  <c:v>-12.716236304419404</c:v>
                </c:pt>
                <c:pt idx="2">
                  <c:v>-12.469738110182824</c:v>
                </c:pt>
                <c:pt idx="3">
                  <c:v>-8.0716298918791054</c:v>
                </c:pt>
                <c:pt idx="4">
                  <c:v>-8.7420363375093757</c:v>
                </c:pt>
                <c:pt idx="5">
                  <c:v>-8.994106147812623</c:v>
                </c:pt>
                <c:pt idx="6">
                  <c:v>-10.694599119112084</c:v>
                </c:pt>
                <c:pt idx="7">
                  <c:v>-11.47347809624069</c:v>
                </c:pt>
                <c:pt idx="8">
                  <c:v>-11.982995197477351</c:v>
                </c:pt>
                <c:pt idx="9">
                  <c:v>-7.0679411443675448</c:v>
                </c:pt>
                <c:pt idx="10">
                  <c:v>-6.4329587241740569</c:v>
                </c:pt>
                <c:pt idx="11">
                  <c:v>-6.1222697307216905</c:v>
                </c:pt>
                <c:pt idx="12">
                  <c:v>-3.7364711607031325</c:v>
                </c:pt>
                <c:pt idx="13">
                  <c:v>-3.5146333369848577</c:v>
                </c:pt>
                <c:pt idx="14">
                  <c:v>-3.3605336279260456</c:v>
                </c:pt>
                <c:pt idx="15">
                  <c:v>-4.8753660168742883</c:v>
                </c:pt>
                <c:pt idx="16">
                  <c:v>-4.9597186631895127</c:v>
                </c:pt>
                <c:pt idx="17">
                  <c:v>-5.1607734028888288</c:v>
                </c:pt>
                <c:pt idx="18">
                  <c:v>-19.575701621311872</c:v>
                </c:pt>
                <c:pt idx="19">
                  <c:v>-15.887643118087347</c:v>
                </c:pt>
                <c:pt idx="20">
                  <c:v>-15.551229860415724</c:v>
                </c:pt>
                <c:pt idx="21">
                  <c:v>-37.60672615405624</c:v>
                </c:pt>
                <c:pt idx="22">
                  <c:v>-39.078622457890141</c:v>
                </c:pt>
                <c:pt idx="23">
                  <c:v>-38.631114824448865</c:v>
                </c:pt>
                <c:pt idx="24">
                  <c:v>-36.114152796256995</c:v>
                </c:pt>
                <c:pt idx="25">
                  <c:v>-35.875275467584565</c:v>
                </c:pt>
                <c:pt idx="26">
                  <c:v>-35.786547912303824</c:v>
                </c:pt>
                <c:pt idx="27">
                  <c:v>-38.148389379854883</c:v>
                </c:pt>
                <c:pt idx="28">
                  <c:v>-36.98743986805507</c:v>
                </c:pt>
                <c:pt idx="29">
                  <c:v>-37.010219539544146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2-4DB2-B985-FCBD2B0E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795903"/>
        <c:axId val="1775797983"/>
      </c:scatterChart>
      <c:valAx>
        <c:axId val="17757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97983"/>
        <c:crosses val="autoZero"/>
        <c:crossBetween val="midCat"/>
      </c:valAx>
      <c:valAx>
        <c:axId val="17757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9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'UHF1'!$D$1:$D$30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</c:numCache>
            </c:numRef>
          </c:xVal>
          <c:yVal>
            <c:numRef>
              <c:f>'UHF1'!$H$1:$H$30</c:f>
              <c:numCache>
                <c:formatCode>General</c:formatCode>
                <c:ptCount val="30"/>
                <c:pt idx="0">
                  <c:v>-59.648786815677667</c:v>
                </c:pt>
                <c:pt idx="1">
                  <c:v>-58.92226629988734</c:v>
                </c:pt>
                <c:pt idx="2">
                  <c:v>-58.49040215872725</c:v>
                </c:pt>
                <c:pt idx="3">
                  <c:v>-50.790162950448206</c:v>
                </c:pt>
                <c:pt idx="4">
                  <c:v>-53.463230222640433</c:v>
                </c:pt>
                <c:pt idx="5">
                  <c:v>-55.280508360542157</c:v>
                </c:pt>
                <c:pt idx="6">
                  <c:v>-37.736510657332673</c:v>
                </c:pt>
                <c:pt idx="7">
                  <c:v>-36.323214438768204</c:v>
                </c:pt>
                <c:pt idx="8">
                  <c:v>-37.872797045901592</c:v>
                </c:pt>
                <c:pt idx="9">
                  <c:v>-44.025184603724767</c:v>
                </c:pt>
                <c:pt idx="10">
                  <c:v>-44.291005455237098</c:v>
                </c:pt>
                <c:pt idx="11">
                  <c:v>-44.989983066931899</c:v>
                </c:pt>
                <c:pt idx="12">
                  <c:v>-42.014691766327303</c:v>
                </c:pt>
                <c:pt idx="13">
                  <c:v>-41.726121730656374</c:v>
                </c:pt>
                <c:pt idx="14">
                  <c:v>-41.195597849530174</c:v>
                </c:pt>
                <c:pt idx="15">
                  <c:v>-48.214044230186673</c:v>
                </c:pt>
                <c:pt idx="16">
                  <c:v>-48.632126236400779</c:v>
                </c:pt>
                <c:pt idx="17">
                  <c:v>-47.956921970970583</c:v>
                </c:pt>
                <c:pt idx="18">
                  <c:v>-55.148183490500273</c:v>
                </c:pt>
                <c:pt idx="19">
                  <c:v>-55.925692848609941</c:v>
                </c:pt>
                <c:pt idx="20">
                  <c:v>-57.532357094062291</c:v>
                </c:pt>
                <c:pt idx="21">
                  <c:v>-59.285931502284242</c:v>
                </c:pt>
                <c:pt idx="22">
                  <c:v>-61.463278532478867</c:v>
                </c:pt>
                <c:pt idx="23">
                  <c:v>-60.966718513748603</c:v>
                </c:pt>
                <c:pt idx="24">
                  <c:v>-51.400641322062697</c:v>
                </c:pt>
                <c:pt idx="25">
                  <c:v>-50.594416212584505</c:v>
                </c:pt>
                <c:pt idx="26">
                  <c:v>-50.740632323597438</c:v>
                </c:pt>
                <c:pt idx="27">
                  <c:v>-56.149425171551243</c:v>
                </c:pt>
                <c:pt idx="28">
                  <c:v>-54.103290914163821</c:v>
                </c:pt>
                <c:pt idx="29">
                  <c:v>-52.49230996540787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2-4FAF-AF87-BFA5E1F7F6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'UHF1'!$D$31:$D$60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</c:numCache>
            </c:numRef>
          </c:xVal>
          <c:yVal>
            <c:numRef>
              <c:f>'UHF1'!$H$31:$H$60</c:f>
              <c:numCache>
                <c:formatCode>General</c:formatCode>
                <c:ptCount val="30"/>
                <c:pt idx="0">
                  <c:v>-30.416096033440965</c:v>
                </c:pt>
                <c:pt idx="1">
                  <c:v>-30.493185679703984</c:v>
                </c:pt>
                <c:pt idx="2">
                  <c:v>-30.456639315628834</c:v>
                </c:pt>
                <c:pt idx="3">
                  <c:v>-32.123074339506488</c:v>
                </c:pt>
                <c:pt idx="4">
                  <c:v>-32.453672519342447</c:v>
                </c:pt>
                <c:pt idx="5">
                  <c:v>-32.595536255982893</c:v>
                </c:pt>
                <c:pt idx="6">
                  <c:v>-34.958003649424739</c:v>
                </c:pt>
                <c:pt idx="7">
                  <c:v>-34.961944803396804</c:v>
                </c:pt>
                <c:pt idx="8">
                  <c:v>-34.988100235331217</c:v>
                </c:pt>
                <c:pt idx="9">
                  <c:v>-37.016755587450774</c:v>
                </c:pt>
                <c:pt idx="10">
                  <c:v>-36.788031106518687</c:v>
                </c:pt>
                <c:pt idx="11">
                  <c:v>-37.098256584274267</c:v>
                </c:pt>
                <c:pt idx="12">
                  <c:v>-40.070420001454821</c:v>
                </c:pt>
                <c:pt idx="13">
                  <c:v>-40.060599466457845</c:v>
                </c:pt>
                <c:pt idx="14">
                  <c:v>-40.236312510789745</c:v>
                </c:pt>
                <c:pt idx="15">
                  <c:v>-44.261500449841279</c:v>
                </c:pt>
                <c:pt idx="16">
                  <c:v>-44.244487107892027</c:v>
                </c:pt>
                <c:pt idx="17">
                  <c:v>-44.256676617017206</c:v>
                </c:pt>
                <c:pt idx="18">
                  <c:v>-46.103744770349749</c:v>
                </c:pt>
                <c:pt idx="19">
                  <c:v>-45.230920421521446</c:v>
                </c:pt>
                <c:pt idx="20">
                  <c:v>-45.948279559900584</c:v>
                </c:pt>
                <c:pt idx="21">
                  <c:v>-38.200347872809587</c:v>
                </c:pt>
                <c:pt idx="22">
                  <c:v>-39.199201079255388</c:v>
                </c:pt>
                <c:pt idx="23">
                  <c:v>-39.649133798574297</c:v>
                </c:pt>
                <c:pt idx="24">
                  <c:v>-39.463750427150998</c:v>
                </c:pt>
                <c:pt idx="25">
                  <c:v>-42.310805869624033</c:v>
                </c:pt>
                <c:pt idx="26">
                  <c:v>-42.008915352660765</c:v>
                </c:pt>
                <c:pt idx="27">
                  <c:v>-43.659603943032508</c:v>
                </c:pt>
                <c:pt idx="28">
                  <c:v>-46.623517898994606</c:v>
                </c:pt>
                <c:pt idx="29">
                  <c:v>-47.91119105268362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2-4FAF-AF87-BFA5E1F7F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48095"/>
        <c:axId val="1780340191"/>
      </c:scatterChart>
      <c:valAx>
        <c:axId val="17803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40191"/>
        <c:crosses val="autoZero"/>
        <c:crossBetween val="midCat"/>
      </c:valAx>
      <c:valAx>
        <c:axId val="17803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4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'VHF2'!$D$1:$D$30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</c:numCache>
            </c:numRef>
          </c:xVal>
          <c:yVal>
            <c:numRef>
              <c:f>'VHF2'!$I$1:$I$30</c:f>
              <c:numCache>
                <c:formatCode>General</c:formatCode>
                <c:ptCount val="30"/>
                <c:pt idx="0">
                  <c:v>-46.62342400322563</c:v>
                </c:pt>
                <c:pt idx="1">
                  <c:v>-45.43269912251926</c:v>
                </c:pt>
                <c:pt idx="2">
                  <c:v>-45.229538674350373</c:v>
                </c:pt>
                <c:pt idx="3">
                  <c:v>-40.371247430150284</c:v>
                </c:pt>
                <c:pt idx="4">
                  <c:v>-40.043928164986575</c:v>
                </c:pt>
                <c:pt idx="5">
                  <c:v>-40.097905659757423</c:v>
                </c:pt>
                <c:pt idx="6">
                  <c:v>-37.859828378569269</c:v>
                </c:pt>
                <c:pt idx="7">
                  <c:v>-37.947990464654019</c:v>
                </c:pt>
                <c:pt idx="8">
                  <c:v>-37.929857671460134</c:v>
                </c:pt>
                <c:pt idx="9">
                  <c:v>-37.702448555163521</c:v>
                </c:pt>
                <c:pt idx="10">
                  <c:v>-37.57955570459405</c:v>
                </c:pt>
                <c:pt idx="11">
                  <c:v>-37.635278124565097</c:v>
                </c:pt>
                <c:pt idx="12">
                  <c:v>-40.39352447482424</c:v>
                </c:pt>
                <c:pt idx="13">
                  <c:v>-38.059937387362957</c:v>
                </c:pt>
                <c:pt idx="14">
                  <c:v>-39.408179994100699</c:v>
                </c:pt>
                <c:pt idx="15">
                  <c:v>-39.673955625517316</c:v>
                </c:pt>
                <c:pt idx="16">
                  <c:v>-39.744210433011197</c:v>
                </c:pt>
                <c:pt idx="17">
                  <c:v>-39.673955625517316</c:v>
                </c:pt>
                <c:pt idx="18">
                  <c:v>-41.200228785605283</c:v>
                </c:pt>
                <c:pt idx="19">
                  <c:v>-41.164694912919906</c:v>
                </c:pt>
                <c:pt idx="20">
                  <c:v>-41.157958343371739</c:v>
                </c:pt>
                <c:pt idx="21">
                  <c:v>-45.443096418336729</c:v>
                </c:pt>
                <c:pt idx="22">
                  <c:v>-45.544307833339282</c:v>
                </c:pt>
                <c:pt idx="23">
                  <c:v>-45.523036052876371</c:v>
                </c:pt>
                <c:pt idx="24">
                  <c:v>-45.193279751410422</c:v>
                </c:pt>
                <c:pt idx="25">
                  <c:v>-45.292891543646853</c:v>
                </c:pt>
                <c:pt idx="26">
                  <c:v>-45.238178492996589</c:v>
                </c:pt>
                <c:pt idx="27">
                  <c:v>-50.594478867823675</c:v>
                </c:pt>
                <c:pt idx="28">
                  <c:v>-50.713045464903949</c:v>
                </c:pt>
                <c:pt idx="29">
                  <c:v>-49.878164472587848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B-4EED-B185-13295DDC1B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'VHF2'!$D$31:$D$60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</c:numCache>
            </c:numRef>
          </c:xVal>
          <c:yVal>
            <c:numRef>
              <c:f>'VHF2'!$I$31:$I$60</c:f>
              <c:numCache>
                <c:formatCode>General</c:formatCode>
                <c:ptCount val="30"/>
                <c:pt idx="0">
                  <c:v>-9.8540878898219901</c:v>
                </c:pt>
                <c:pt idx="1">
                  <c:v>-9.8660925888292255</c:v>
                </c:pt>
                <c:pt idx="2">
                  <c:v>-9.8932753861325651</c:v>
                </c:pt>
                <c:pt idx="3">
                  <c:v>-9.9148625954125933</c:v>
                </c:pt>
                <c:pt idx="4">
                  <c:v>-9.9116451844608378</c:v>
                </c:pt>
                <c:pt idx="5">
                  <c:v>-9.924435827140158</c:v>
                </c:pt>
                <c:pt idx="6">
                  <c:v>-10.252072739247701</c:v>
                </c:pt>
                <c:pt idx="7">
                  <c:v>-10.244348609257493</c:v>
                </c:pt>
                <c:pt idx="8">
                  <c:v>-10.232757393879432</c:v>
                </c:pt>
                <c:pt idx="9">
                  <c:v>-10.869219595765472</c:v>
                </c:pt>
                <c:pt idx="10">
                  <c:v>-10.723063982468496</c:v>
                </c:pt>
                <c:pt idx="11">
                  <c:v>-10.699832688466856</c:v>
                </c:pt>
                <c:pt idx="12">
                  <c:v>-11.089591613825462</c:v>
                </c:pt>
                <c:pt idx="13">
                  <c:v>-11.035113614302986</c:v>
                </c:pt>
                <c:pt idx="14">
                  <c:v>-11.106958653700453</c:v>
                </c:pt>
                <c:pt idx="15">
                  <c:v>-11.821374904187721</c:v>
                </c:pt>
                <c:pt idx="16">
                  <c:v>-11.79406541744919</c:v>
                </c:pt>
                <c:pt idx="17">
                  <c:v>-11.822681574585715</c:v>
                </c:pt>
                <c:pt idx="18">
                  <c:v>-12.621380399691539</c:v>
                </c:pt>
                <c:pt idx="19">
                  <c:v>-12.614057824137298</c:v>
                </c:pt>
                <c:pt idx="20">
                  <c:v>-12.580013701939158</c:v>
                </c:pt>
                <c:pt idx="21">
                  <c:v>-13.995802539803286</c:v>
                </c:pt>
                <c:pt idx="22">
                  <c:v>-13.981270930168144</c:v>
                </c:pt>
                <c:pt idx="23">
                  <c:v>-13.913494048131987</c:v>
                </c:pt>
                <c:pt idx="24">
                  <c:v>-15.200143184625844</c:v>
                </c:pt>
                <c:pt idx="25">
                  <c:v>-15.17715931837585</c:v>
                </c:pt>
                <c:pt idx="26">
                  <c:v>-15.123013957077205</c:v>
                </c:pt>
                <c:pt idx="27">
                  <c:v>-17.379070083640642</c:v>
                </c:pt>
                <c:pt idx="28">
                  <c:v>-17.367239732873308</c:v>
                </c:pt>
                <c:pt idx="29">
                  <c:v>-17.351908509164524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B-4EED-B185-13295DDC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268703"/>
        <c:axId val="1774269119"/>
      </c:scatterChart>
      <c:valAx>
        <c:axId val="17742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69119"/>
        <c:crosses val="autoZero"/>
        <c:crossBetween val="midCat"/>
      </c:valAx>
      <c:valAx>
        <c:axId val="17742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Park Azi 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'VHF3'!$D$2:$D$58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</c:numCache>
            </c:numRef>
          </c:xVal>
          <c:yVal>
            <c:numRef>
              <c:f>'VHF3'!$H$2:$H$58</c:f>
              <c:numCache>
                <c:formatCode>General</c:formatCode>
                <c:ptCount val="57"/>
                <c:pt idx="0">
                  <c:v>-13.71736897534722</c:v>
                </c:pt>
                <c:pt idx="1">
                  <c:v>-13.730452762639331</c:v>
                </c:pt>
                <c:pt idx="2">
                  <c:v>-13.794216609415393</c:v>
                </c:pt>
                <c:pt idx="3">
                  <c:v>-13.136564045127933</c:v>
                </c:pt>
                <c:pt idx="4">
                  <c:v>-13.137606229572356</c:v>
                </c:pt>
                <c:pt idx="5">
                  <c:v>-13.18112261308876</c:v>
                </c:pt>
                <c:pt idx="6">
                  <c:v>-13.114786890211349</c:v>
                </c:pt>
                <c:pt idx="7">
                  <c:v>-13.214359566390286</c:v>
                </c:pt>
                <c:pt idx="8">
                  <c:v>-13.220196610518144</c:v>
                </c:pt>
                <c:pt idx="9">
                  <c:v>-13.618627393765166</c:v>
                </c:pt>
                <c:pt idx="10">
                  <c:v>-13.216613010949807</c:v>
                </c:pt>
                <c:pt idx="11">
                  <c:v>-13.283417318978451</c:v>
                </c:pt>
                <c:pt idx="12">
                  <c:v>-14.140422249623612</c:v>
                </c:pt>
                <c:pt idx="13">
                  <c:v>-14.191137424361735</c:v>
                </c:pt>
                <c:pt idx="14">
                  <c:v>-14.125630717837559</c:v>
                </c:pt>
                <c:pt idx="15">
                  <c:v>-14.720331815731214</c:v>
                </c:pt>
                <c:pt idx="16">
                  <c:v>-14.711614152620491</c:v>
                </c:pt>
                <c:pt idx="17">
                  <c:v>-14.726528719139857</c:v>
                </c:pt>
                <c:pt idx="18">
                  <c:v>-15.634702386441361</c:v>
                </c:pt>
                <c:pt idx="19">
                  <c:v>-15.59837796683172</c:v>
                </c:pt>
                <c:pt idx="20">
                  <c:v>-15.761403257971978</c:v>
                </c:pt>
                <c:pt idx="21">
                  <c:v>-16.779306155265083</c:v>
                </c:pt>
                <c:pt idx="22">
                  <c:v>-16.844233998232959</c:v>
                </c:pt>
                <c:pt idx="23">
                  <c:v>-16.841044421076603</c:v>
                </c:pt>
                <c:pt idx="24">
                  <c:v>-18.210739001599102</c:v>
                </c:pt>
                <c:pt idx="25">
                  <c:v>-18.190175550481165</c:v>
                </c:pt>
                <c:pt idx="26">
                  <c:v>-18.199140489343947</c:v>
                </c:pt>
                <c:pt idx="27">
                  <c:v>-19.926278724671306</c:v>
                </c:pt>
                <c:pt idx="28">
                  <c:v>-19.888034464084335</c:v>
                </c:pt>
                <c:pt idx="29">
                  <c:v>-20.073945143274067</c:v>
                </c:pt>
                <c:pt idx="30">
                  <c:v>-21.932222009646146</c:v>
                </c:pt>
                <c:pt idx="31">
                  <c:v>-20.989939732931234</c:v>
                </c:pt>
                <c:pt idx="32">
                  <c:v>-23.419333360622417</c:v>
                </c:pt>
                <c:pt idx="33">
                  <c:v>-23.333583101663521</c:v>
                </c:pt>
                <c:pt idx="34">
                  <c:v>-23.879209331976881</c:v>
                </c:pt>
                <c:pt idx="35">
                  <c:v>-23.955886088874294</c:v>
                </c:pt>
                <c:pt idx="36">
                  <c:v>-28.448809623621734</c:v>
                </c:pt>
                <c:pt idx="37">
                  <c:v>-27.749478248764284</c:v>
                </c:pt>
                <c:pt idx="38">
                  <c:v>-27.474866972507904</c:v>
                </c:pt>
                <c:pt idx="39">
                  <c:v>-35.416635004581188</c:v>
                </c:pt>
                <c:pt idx="40">
                  <c:v>-35.294910208274139</c:v>
                </c:pt>
                <c:pt idx="41">
                  <c:v>-35.365349549417068</c:v>
                </c:pt>
                <c:pt idx="42">
                  <c:v>-37.057835530904008</c:v>
                </c:pt>
                <c:pt idx="43">
                  <c:v>-36.934296094286019</c:v>
                </c:pt>
                <c:pt idx="44">
                  <c:v>-37.110035940558269</c:v>
                </c:pt>
                <c:pt idx="45">
                  <c:v>-36.678545569659882</c:v>
                </c:pt>
                <c:pt idx="46">
                  <c:v>-36.579227664091427</c:v>
                </c:pt>
                <c:pt idx="47">
                  <c:v>-36.663106522408661</c:v>
                </c:pt>
                <c:pt idx="48">
                  <c:v>-34.706354341546394</c:v>
                </c:pt>
                <c:pt idx="49">
                  <c:v>-34.515078448394028</c:v>
                </c:pt>
                <c:pt idx="50">
                  <c:v>-34.567957707066419</c:v>
                </c:pt>
                <c:pt idx="51">
                  <c:v>-32.029891390458054</c:v>
                </c:pt>
                <c:pt idx="52">
                  <c:v>-31.965888614663037</c:v>
                </c:pt>
                <c:pt idx="53">
                  <c:v>-32.082341434888654</c:v>
                </c:pt>
                <c:pt idx="54">
                  <c:v>-30.179020771131015</c:v>
                </c:pt>
                <c:pt idx="55">
                  <c:v>-30.253197142668022</c:v>
                </c:pt>
                <c:pt idx="56">
                  <c:v>-30.19499084502889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0-4DCE-87DC-2245019F65FB}"/>
            </c:ext>
          </c:extLst>
        </c:ser>
        <c:ser>
          <c:idx val="1"/>
          <c:order val="1"/>
          <c:tx>
            <c:v>Park pitch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'VHF3'!$N$2:$N$58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</c:numCache>
            </c:numRef>
          </c:xVal>
          <c:yVal>
            <c:numRef>
              <c:f>'VHF3'!$R$2:$R$58</c:f>
              <c:numCache>
                <c:formatCode>General</c:formatCode>
                <c:ptCount val="57"/>
                <c:pt idx="0">
                  <c:v>-14.680317967508998</c:v>
                </c:pt>
                <c:pt idx="1">
                  <c:v>-14.646027290429615</c:v>
                </c:pt>
                <c:pt idx="2">
                  <c:v>-14.728267401581924</c:v>
                </c:pt>
                <c:pt idx="3">
                  <c:v>-14.563155902382661</c:v>
                </c:pt>
                <c:pt idx="4">
                  <c:v>-14.725511877712748</c:v>
                </c:pt>
                <c:pt idx="5">
                  <c:v>-14.712078887418514</c:v>
                </c:pt>
                <c:pt idx="6">
                  <c:v>-15.590270332376285</c:v>
                </c:pt>
                <c:pt idx="7">
                  <c:v>-15.486906164212698</c:v>
                </c:pt>
                <c:pt idx="8">
                  <c:v>-15.571708215920758</c:v>
                </c:pt>
                <c:pt idx="9">
                  <c:v>-17.422747418678838</c:v>
                </c:pt>
                <c:pt idx="10">
                  <c:v>-17.417552203811745</c:v>
                </c:pt>
                <c:pt idx="11">
                  <c:v>-17.514185834492672</c:v>
                </c:pt>
                <c:pt idx="12">
                  <c:v>-19.385710508153693</c:v>
                </c:pt>
                <c:pt idx="13">
                  <c:v>-19.394661624558701</c:v>
                </c:pt>
                <c:pt idx="14">
                  <c:v>-19.436471062940392</c:v>
                </c:pt>
                <c:pt idx="15">
                  <c:v>-23.133202974560341</c:v>
                </c:pt>
                <c:pt idx="16">
                  <c:v>-22.781848334163342</c:v>
                </c:pt>
                <c:pt idx="17">
                  <c:v>-22.706528686888291</c:v>
                </c:pt>
                <c:pt idx="18">
                  <c:v>-26.238942059403854</c:v>
                </c:pt>
                <c:pt idx="19">
                  <c:v>-25.961396843927254</c:v>
                </c:pt>
                <c:pt idx="20">
                  <c:v>-26.61589824784533</c:v>
                </c:pt>
                <c:pt idx="21">
                  <c:v>-35.550187395859801</c:v>
                </c:pt>
                <c:pt idx="22">
                  <c:v>-36.141866482955884</c:v>
                </c:pt>
                <c:pt idx="23">
                  <c:v>-35.867591858377928</c:v>
                </c:pt>
                <c:pt idx="24">
                  <c:v>-44.678982348284698</c:v>
                </c:pt>
                <c:pt idx="25">
                  <c:v>-44.078058103631399</c:v>
                </c:pt>
                <c:pt idx="26">
                  <c:v>-43.829816690145684</c:v>
                </c:pt>
                <c:pt idx="27">
                  <c:v>-45.267085786699461</c:v>
                </c:pt>
                <c:pt idx="28">
                  <c:v>-46.486149107128604</c:v>
                </c:pt>
                <c:pt idx="29">
                  <c:v>-46.44603191200806</c:v>
                </c:pt>
                <c:pt idx="30">
                  <c:v>-44.030144689721872</c:v>
                </c:pt>
                <c:pt idx="31">
                  <c:v>-43.053607641604607</c:v>
                </c:pt>
                <c:pt idx="32">
                  <c:v>-42.559976019003962</c:v>
                </c:pt>
                <c:pt idx="33">
                  <c:v>-44.877007812289882</c:v>
                </c:pt>
                <c:pt idx="34">
                  <c:v>-44.812812996056287</c:v>
                </c:pt>
                <c:pt idx="35">
                  <c:v>-44.549939277237534</c:v>
                </c:pt>
                <c:pt idx="36">
                  <c:v>-49.877285260133966</c:v>
                </c:pt>
                <c:pt idx="37">
                  <c:v>-49.880747407008762</c:v>
                </c:pt>
                <c:pt idx="38">
                  <c:v>-49.635089175464422</c:v>
                </c:pt>
                <c:pt idx="39">
                  <c:v>-44.74867720092157</c:v>
                </c:pt>
                <c:pt idx="40">
                  <c:v>-44.706465029639396</c:v>
                </c:pt>
                <c:pt idx="41">
                  <c:v>-44.882146059920636</c:v>
                </c:pt>
                <c:pt idx="42">
                  <c:v>-41.265404976723566</c:v>
                </c:pt>
                <c:pt idx="43">
                  <c:v>-41.174654398421289</c:v>
                </c:pt>
                <c:pt idx="44">
                  <c:v>-41.248828260548358</c:v>
                </c:pt>
                <c:pt idx="45">
                  <c:v>-37.455500477976607</c:v>
                </c:pt>
                <c:pt idx="46">
                  <c:v>-37.29654102386268</c:v>
                </c:pt>
                <c:pt idx="47">
                  <c:v>-37.426039695480959</c:v>
                </c:pt>
                <c:pt idx="48">
                  <c:v>-35.083902812230626</c:v>
                </c:pt>
                <c:pt idx="49">
                  <c:v>-38.081606489892373</c:v>
                </c:pt>
                <c:pt idx="50">
                  <c:v>-37.682482569544483</c:v>
                </c:pt>
                <c:pt idx="51">
                  <c:v>-32.540910222197517</c:v>
                </c:pt>
                <c:pt idx="52">
                  <c:v>-32.765074805459939</c:v>
                </c:pt>
                <c:pt idx="53">
                  <c:v>-32.724125552780471</c:v>
                </c:pt>
                <c:pt idx="54">
                  <c:v>-30.552406778766731</c:v>
                </c:pt>
                <c:pt idx="55">
                  <c:v>-30.476917860963461</c:v>
                </c:pt>
                <c:pt idx="56">
                  <c:v>-30.486333919694466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B0-4DCE-87DC-2245019F65FB}"/>
            </c:ext>
          </c:extLst>
        </c:ser>
        <c:ser>
          <c:idx val="2"/>
          <c:order val="2"/>
          <c:tx>
            <c:v>Roof azi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'VHF3'!$X$2:$X$58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</c:numCache>
            </c:numRef>
          </c:xVal>
          <c:yVal>
            <c:numRef>
              <c:f>'VHF3'!$AB$2:$AB$58</c:f>
              <c:numCache>
                <c:formatCode>General</c:formatCode>
                <c:ptCount val="57"/>
                <c:pt idx="0">
                  <c:v>-7.8279548687900657</c:v>
                </c:pt>
                <c:pt idx="1">
                  <c:v>-7.6683331780762032</c:v>
                </c:pt>
                <c:pt idx="2">
                  <c:v>-7.5529034647551825</c:v>
                </c:pt>
                <c:pt idx="3">
                  <c:v>-7.718081987995248</c:v>
                </c:pt>
                <c:pt idx="4">
                  <c:v>-7.6427372140107224</c:v>
                </c:pt>
                <c:pt idx="5">
                  <c:v>-7.4868341953866278</c:v>
                </c:pt>
                <c:pt idx="6">
                  <c:v>-8.3215436756870886</c:v>
                </c:pt>
                <c:pt idx="7">
                  <c:v>-8.2521911005315616</c:v>
                </c:pt>
                <c:pt idx="8">
                  <c:v>-8.2521733474761163</c:v>
                </c:pt>
                <c:pt idx="9">
                  <c:v>-8.7433581303164516</c:v>
                </c:pt>
                <c:pt idx="10">
                  <c:v>-8.8587893467336727</c:v>
                </c:pt>
                <c:pt idx="11">
                  <c:v>-8.8907862441805889</c:v>
                </c:pt>
                <c:pt idx="12">
                  <c:v>-9.1314025563999408</c:v>
                </c:pt>
                <c:pt idx="13">
                  <c:v>-9.1245121272918155</c:v>
                </c:pt>
                <c:pt idx="14">
                  <c:v>-9.0965353332009329</c:v>
                </c:pt>
                <c:pt idx="15">
                  <c:v>-8.8986030982657311</c:v>
                </c:pt>
                <c:pt idx="16">
                  <c:v>-9.1430560495086795</c:v>
                </c:pt>
                <c:pt idx="17">
                  <c:v>-9.1179604799861593</c:v>
                </c:pt>
                <c:pt idx="18">
                  <c:v>-9.4690283255065921</c:v>
                </c:pt>
                <c:pt idx="19">
                  <c:v>-9.4986392166260813</c:v>
                </c:pt>
                <c:pt idx="20">
                  <c:v>-9.497799400436385</c:v>
                </c:pt>
                <c:pt idx="21">
                  <c:v>-9.2921458844871978</c:v>
                </c:pt>
                <c:pt idx="22">
                  <c:v>-9.4224034660950267</c:v>
                </c:pt>
                <c:pt idx="23">
                  <c:v>-9.5557931833587233</c:v>
                </c:pt>
                <c:pt idx="24">
                  <c:v>-8.9408473768218713</c:v>
                </c:pt>
                <c:pt idx="25">
                  <c:v>-8.8124331320810043</c:v>
                </c:pt>
                <c:pt idx="26">
                  <c:v>-8.7271822833964094</c:v>
                </c:pt>
                <c:pt idx="27">
                  <c:v>-9.6780319306803264</c:v>
                </c:pt>
                <c:pt idx="28">
                  <c:v>-9.7674216931309203</c:v>
                </c:pt>
                <c:pt idx="29">
                  <c:v>-9.6873211743276357</c:v>
                </c:pt>
                <c:pt idx="30">
                  <c:v>-11.404201809195243</c:v>
                </c:pt>
                <c:pt idx="31">
                  <c:v>-11.370081704219665</c:v>
                </c:pt>
                <c:pt idx="32">
                  <c:v>-11.462239890915733</c:v>
                </c:pt>
                <c:pt idx="33">
                  <c:v>-13.992640006363764</c:v>
                </c:pt>
                <c:pt idx="34">
                  <c:v>-13.938316569552597</c:v>
                </c:pt>
                <c:pt idx="35">
                  <c:v>-13.923460660121791</c:v>
                </c:pt>
                <c:pt idx="36">
                  <c:v>-16.165834529037554</c:v>
                </c:pt>
                <c:pt idx="37">
                  <c:v>-16.295419474817685</c:v>
                </c:pt>
                <c:pt idx="38">
                  <c:v>-16.304877289640352</c:v>
                </c:pt>
                <c:pt idx="39">
                  <c:v>-19.968686616741003</c:v>
                </c:pt>
                <c:pt idx="40">
                  <c:v>-19.666582628983342</c:v>
                </c:pt>
                <c:pt idx="41">
                  <c:v>-19.721514912523155</c:v>
                </c:pt>
                <c:pt idx="42">
                  <c:v>-21.99328121271796</c:v>
                </c:pt>
                <c:pt idx="43">
                  <c:v>-22.207720067892083</c:v>
                </c:pt>
                <c:pt idx="44">
                  <c:v>-22.313832192573308</c:v>
                </c:pt>
                <c:pt idx="45">
                  <c:v>-23.935663279523247</c:v>
                </c:pt>
                <c:pt idx="46">
                  <c:v>-23.906003813741272</c:v>
                </c:pt>
                <c:pt idx="47">
                  <c:v>-23.90208326266562</c:v>
                </c:pt>
                <c:pt idx="48">
                  <c:v>-20.992393645842846</c:v>
                </c:pt>
                <c:pt idx="49">
                  <c:v>-20.944373452405479</c:v>
                </c:pt>
                <c:pt idx="50">
                  <c:v>-20.844220303432117</c:v>
                </c:pt>
                <c:pt idx="51">
                  <c:v>-18.215663536771395</c:v>
                </c:pt>
                <c:pt idx="52">
                  <c:v>-18.081821360891112</c:v>
                </c:pt>
                <c:pt idx="53">
                  <c:v>-17.827407977663022</c:v>
                </c:pt>
                <c:pt idx="54">
                  <c:v>-15.149616357399701</c:v>
                </c:pt>
                <c:pt idx="55">
                  <c:v>-15.168840777202412</c:v>
                </c:pt>
                <c:pt idx="56">
                  <c:v>-15.200375986551627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0-4DCE-87DC-2245019F65FB}"/>
            </c:ext>
          </c:extLst>
        </c:ser>
        <c:ser>
          <c:idx val="3"/>
          <c:order val="3"/>
          <c:tx>
            <c:v>Roof pitch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'VHF3'!$AH$2:$AH$58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</c:numCache>
            </c:numRef>
          </c:xVal>
          <c:yVal>
            <c:numRef>
              <c:f>'VHF3'!$AL$2:$AL$58</c:f>
              <c:numCache>
                <c:formatCode>General</c:formatCode>
                <c:ptCount val="57"/>
                <c:pt idx="0">
                  <c:v>-7.2304002735334407</c:v>
                </c:pt>
                <c:pt idx="1">
                  <c:v>-7.1940635977530505</c:v>
                </c:pt>
                <c:pt idx="2">
                  <c:v>-7.2006014614596765</c:v>
                </c:pt>
                <c:pt idx="3">
                  <c:v>-5.7817824389796755</c:v>
                </c:pt>
                <c:pt idx="4">
                  <c:v>-5.7129337411690173</c:v>
                </c:pt>
                <c:pt idx="5">
                  <c:v>-5.5855631474568099</c:v>
                </c:pt>
                <c:pt idx="6">
                  <c:v>-5.2947878998599336</c:v>
                </c:pt>
                <c:pt idx="7">
                  <c:v>-5.3374835412205144</c:v>
                </c:pt>
                <c:pt idx="8">
                  <c:v>-5.3140068985539344</c:v>
                </c:pt>
                <c:pt idx="9">
                  <c:v>-7.2017970855056035</c:v>
                </c:pt>
                <c:pt idx="10">
                  <c:v>-7.1992302124129068</c:v>
                </c:pt>
                <c:pt idx="11">
                  <c:v>-7.1982458590299743</c:v>
                </c:pt>
                <c:pt idx="12">
                  <c:v>-8.1766656830811542</c:v>
                </c:pt>
                <c:pt idx="13">
                  <c:v>-8.213598494984069</c:v>
                </c:pt>
                <c:pt idx="14">
                  <c:v>-8.1826659669561863</c:v>
                </c:pt>
                <c:pt idx="15">
                  <c:v>-10.049434070819821</c:v>
                </c:pt>
                <c:pt idx="16">
                  <c:v>-9.5700534519469045</c:v>
                </c:pt>
                <c:pt idx="17">
                  <c:v>-9.2042799099606896</c:v>
                </c:pt>
                <c:pt idx="18">
                  <c:v>-12.363021094513705</c:v>
                </c:pt>
                <c:pt idx="19">
                  <c:v>-12.102398991759593</c:v>
                </c:pt>
                <c:pt idx="20">
                  <c:v>-11.907284087286357</c:v>
                </c:pt>
                <c:pt idx="21">
                  <c:v>-16.022727554541461</c:v>
                </c:pt>
                <c:pt idx="22">
                  <c:v>-16.230054735242227</c:v>
                </c:pt>
                <c:pt idx="23">
                  <c:v>-16.12151539024233</c:v>
                </c:pt>
                <c:pt idx="24">
                  <c:v>-18.300073973610687</c:v>
                </c:pt>
                <c:pt idx="25">
                  <c:v>-18.536400603980461</c:v>
                </c:pt>
                <c:pt idx="26">
                  <c:v>-18.643186563351918</c:v>
                </c:pt>
                <c:pt idx="27">
                  <c:v>-19.671518658029676</c:v>
                </c:pt>
                <c:pt idx="28">
                  <c:v>-19.99828488194602</c:v>
                </c:pt>
                <c:pt idx="29">
                  <c:v>-20.595870251779637</c:v>
                </c:pt>
                <c:pt idx="30">
                  <c:v>-27.165039521836263</c:v>
                </c:pt>
                <c:pt idx="31">
                  <c:v>-27.125420610421813</c:v>
                </c:pt>
                <c:pt idx="32">
                  <c:v>-27.270094237597576</c:v>
                </c:pt>
                <c:pt idx="33">
                  <c:v>-35.37771345950059</c:v>
                </c:pt>
                <c:pt idx="34">
                  <c:v>-37.271896367738627</c:v>
                </c:pt>
                <c:pt idx="35">
                  <c:v>-36.340476741194628</c:v>
                </c:pt>
                <c:pt idx="36">
                  <c:v>-29.349457032810086</c:v>
                </c:pt>
                <c:pt idx="37">
                  <c:v>-29.244655480337862</c:v>
                </c:pt>
                <c:pt idx="38">
                  <c:v>-29.318465392951232</c:v>
                </c:pt>
                <c:pt idx="39">
                  <c:v>-21.825079167742132</c:v>
                </c:pt>
                <c:pt idx="40">
                  <c:v>-21.799189740341376</c:v>
                </c:pt>
                <c:pt idx="41">
                  <c:v>-21.894436397609098</c:v>
                </c:pt>
                <c:pt idx="42">
                  <c:v>-17.857612537776923</c:v>
                </c:pt>
                <c:pt idx="43">
                  <c:v>-17.986153541292907</c:v>
                </c:pt>
                <c:pt idx="44">
                  <c:v>-17.828714412477851</c:v>
                </c:pt>
                <c:pt idx="45">
                  <c:v>-13.076308971352958</c:v>
                </c:pt>
                <c:pt idx="46">
                  <c:v>-13.10182189651573</c:v>
                </c:pt>
                <c:pt idx="47">
                  <c:v>-13.226560117169505</c:v>
                </c:pt>
                <c:pt idx="48">
                  <c:v>-12.008373018153158</c:v>
                </c:pt>
                <c:pt idx="49">
                  <c:v>-12.036468968586313</c:v>
                </c:pt>
                <c:pt idx="50">
                  <c:v>-11.991782019064416</c:v>
                </c:pt>
                <c:pt idx="51">
                  <c:v>-11.761899311282846</c:v>
                </c:pt>
                <c:pt idx="52">
                  <c:v>-11.732507261674591</c:v>
                </c:pt>
                <c:pt idx="53">
                  <c:v>-11.904951917542064</c:v>
                </c:pt>
                <c:pt idx="54">
                  <c:v>-12.348222013297615</c:v>
                </c:pt>
                <c:pt idx="55">
                  <c:v>-12.01923325313463</c:v>
                </c:pt>
                <c:pt idx="56">
                  <c:v>-11.854808979131754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B0-4DCE-87DC-2245019F6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16175"/>
        <c:axId val="1777616591"/>
      </c:scatterChart>
      <c:valAx>
        <c:axId val="17776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16591"/>
        <c:crosses val="autoZero"/>
        <c:crossBetween val="midCat"/>
      </c:valAx>
      <c:valAx>
        <c:axId val="17776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1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Park Azi 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'VHF3'!$D$2:$D$58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</c:numCache>
            </c:numRef>
          </c:xVal>
          <c:yVal>
            <c:numRef>
              <c:f>'VHF3'!$H$2:$H$58</c:f>
              <c:numCache>
                <c:formatCode>General</c:formatCode>
                <c:ptCount val="57"/>
                <c:pt idx="0">
                  <c:v>-13.71736897534722</c:v>
                </c:pt>
                <c:pt idx="1">
                  <c:v>-13.730452762639331</c:v>
                </c:pt>
                <c:pt idx="2">
                  <c:v>-13.794216609415393</c:v>
                </c:pt>
                <c:pt idx="3">
                  <c:v>-13.136564045127933</c:v>
                </c:pt>
                <c:pt idx="4">
                  <c:v>-13.137606229572356</c:v>
                </c:pt>
                <c:pt idx="5">
                  <c:v>-13.18112261308876</c:v>
                </c:pt>
                <c:pt idx="6">
                  <c:v>-13.114786890211349</c:v>
                </c:pt>
                <c:pt idx="7">
                  <c:v>-13.214359566390286</c:v>
                </c:pt>
                <c:pt idx="8">
                  <c:v>-13.220196610518144</c:v>
                </c:pt>
                <c:pt idx="9">
                  <c:v>-13.618627393765166</c:v>
                </c:pt>
                <c:pt idx="10">
                  <c:v>-13.216613010949807</c:v>
                </c:pt>
                <c:pt idx="11">
                  <c:v>-13.283417318978451</c:v>
                </c:pt>
                <c:pt idx="12">
                  <c:v>-14.140422249623612</c:v>
                </c:pt>
                <c:pt idx="13">
                  <c:v>-14.191137424361735</c:v>
                </c:pt>
                <c:pt idx="14">
                  <c:v>-14.125630717837559</c:v>
                </c:pt>
                <c:pt idx="15">
                  <c:v>-14.720331815731214</c:v>
                </c:pt>
                <c:pt idx="16">
                  <c:v>-14.711614152620491</c:v>
                </c:pt>
                <c:pt idx="17">
                  <c:v>-14.726528719139857</c:v>
                </c:pt>
                <c:pt idx="18">
                  <c:v>-15.634702386441361</c:v>
                </c:pt>
                <c:pt idx="19">
                  <c:v>-15.59837796683172</c:v>
                </c:pt>
                <c:pt idx="20">
                  <c:v>-15.761403257971978</c:v>
                </c:pt>
                <c:pt idx="21">
                  <c:v>-16.779306155265083</c:v>
                </c:pt>
                <c:pt idx="22">
                  <c:v>-16.844233998232959</c:v>
                </c:pt>
                <c:pt idx="23">
                  <c:v>-16.841044421076603</c:v>
                </c:pt>
                <c:pt idx="24">
                  <c:v>-18.210739001599102</c:v>
                </c:pt>
                <c:pt idx="25">
                  <c:v>-18.190175550481165</c:v>
                </c:pt>
                <c:pt idx="26">
                  <c:v>-18.199140489343947</c:v>
                </c:pt>
                <c:pt idx="27">
                  <c:v>-19.926278724671306</c:v>
                </c:pt>
                <c:pt idx="28">
                  <c:v>-19.888034464084335</c:v>
                </c:pt>
                <c:pt idx="29">
                  <c:v>-20.073945143274067</c:v>
                </c:pt>
                <c:pt idx="30">
                  <c:v>-21.932222009646146</c:v>
                </c:pt>
                <c:pt idx="31">
                  <c:v>-20.989939732931234</c:v>
                </c:pt>
                <c:pt idx="32">
                  <c:v>-23.419333360622417</c:v>
                </c:pt>
                <c:pt idx="33">
                  <c:v>-23.333583101663521</c:v>
                </c:pt>
                <c:pt idx="34">
                  <c:v>-23.879209331976881</c:v>
                </c:pt>
                <c:pt idx="35">
                  <c:v>-23.955886088874294</c:v>
                </c:pt>
                <c:pt idx="36">
                  <c:v>-28.448809623621734</c:v>
                </c:pt>
                <c:pt idx="37">
                  <c:v>-27.749478248764284</c:v>
                </c:pt>
                <c:pt idx="38">
                  <c:v>-27.474866972507904</c:v>
                </c:pt>
                <c:pt idx="39">
                  <c:v>-35.416635004581188</c:v>
                </c:pt>
                <c:pt idx="40">
                  <c:v>-35.294910208274139</c:v>
                </c:pt>
                <c:pt idx="41">
                  <c:v>-35.365349549417068</c:v>
                </c:pt>
                <c:pt idx="42">
                  <c:v>-37.057835530904008</c:v>
                </c:pt>
                <c:pt idx="43">
                  <c:v>-36.934296094286019</c:v>
                </c:pt>
                <c:pt idx="44">
                  <c:v>-37.110035940558269</c:v>
                </c:pt>
                <c:pt idx="45">
                  <c:v>-36.678545569659882</c:v>
                </c:pt>
                <c:pt idx="46">
                  <c:v>-36.579227664091427</c:v>
                </c:pt>
                <c:pt idx="47">
                  <c:v>-36.663106522408661</c:v>
                </c:pt>
                <c:pt idx="48">
                  <c:v>-34.706354341546394</c:v>
                </c:pt>
                <c:pt idx="49">
                  <c:v>-34.515078448394028</c:v>
                </c:pt>
                <c:pt idx="50">
                  <c:v>-34.567957707066419</c:v>
                </c:pt>
                <c:pt idx="51">
                  <c:v>-32.029891390458054</c:v>
                </c:pt>
                <c:pt idx="52">
                  <c:v>-31.965888614663037</c:v>
                </c:pt>
                <c:pt idx="53">
                  <c:v>-32.082341434888654</c:v>
                </c:pt>
                <c:pt idx="54">
                  <c:v>-30.179020771131015</c:v>
                </c:pt>
                <c:pt idx="55">
                  <c:v>-30.253197142668022</c:v>
                </c:pt>
                <c:pt idx="56">
                  <c:v>-30.19499084502889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F-48EE-BA7E-3A18CB02200D}"/>
            </c:ext>
          </c:extLst>
        </c:ser>
        <c:ser>
          <c:idx val="1"/>
          <c:order val="1"/>
          <c:tx>
            <c:v>Park pitch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'VHF3'!$N$2:$N$58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</c:numCache>
            </c:numRef>
          </c:xVal>
          <c:yVal>
            <c:numRef>
              <c:f>'VHF3'!$R$2:$R$58</c:f>
              <c:numCache>
                <c:formatCode>General</c:formatCode>
                <c:ptCount val="57"/>
                <c:pt idx="0">
                  <c:v>-14.680317967508998</c:v>
                </c:pt>
                <c:pt idx="1">
                  <c:v>-14.646027290429615</c:v>
                </c:pt>
                <c:pt idx="2">
                  <c:v>-14.728267401581924</c:v>
                </c:pt>
                <c:pt idx="3">
                  <c:v>-14.563155902382661</c:v>
                </c:pt>
                <c:pt idx="4">
                  <c:v>-14.725511877712748</c:v>
                </c:pt>
                <c:pt idx="5">
                  <c:v>-14.712078887418514</c:v>
                </c:pt>
                <c:pt idx="6">
                  <c:v>-15.590270332376285</c:v>
                </c:pt>
                <c:pt idx="7">
                  <c:v>-15.486906164212698</c:v>
                </c:pt>
                <c:pt idx="8">
                  <c:v>-15.571708215920758</c:v>
                </c:pt>
                <c:pt idx="9">
                  <c:v>-17.422747418678838</c:v>
                </c:pt>
                <c:pt idx="10">
                  <c:v>-17.417552203811745</c:v>
                </c:pt>
                <c:pt idx="11">
                  <c:v>-17.514185834492672</c:v>
                </c:pt>
                <c:pt idx="12">
                  <c:v>-19.385710508153693</c:v>
                </c:pt>
                <c:pt idx="13">
                  <c:v>-19.394661624558701</c:v>
                </c:pt>
                <c:pt idx="14">
                  <c:v>-19.436471062940392</c:v>
                </c:pt>
                <c:pt idx="15">
                  <c:v>-23.133202974560341</c:v>
                </c:pt>
                <c:pt idx="16">
                  <c:v>-22.781848334163342</c:v>
                </c:pt>
                <c:pt idx="17">
                  <c:v>-22.706528686888291</c:v>
                </c:pt>
                <c:pt idx="18">
                  <c:v>-26.238942059403854</c:v>
                </c:pt>
                <c:pt idx="19">
                  <c:v>-25.961396843927254</c:v>
                </c:pt>
                <c:pt idx="20">
                  <c:v>-26.61589824784533</c:v>
                </c:pt>
                <c:pt idx="21">
                  <c:v>-35.550187395859801</c:v>
                </c:pt>
                <c:pt idx="22">
                  <c:v>-36.141866482955884</c:v>
                </c:pt>
                <c:pt idx="23">
                  <c:v>-35.867591858377928</c:v>
                </c:pt>
                <c:pt idx="24">
                  <c:v>-44.678982348284698</c:v>
                </c:pt>
                <c:pt idx="25">
                  <c:v>-44.078058103631399</c:v>
                </c:pt>
                <c:pt idx="26">
                  <c:v>-43.829816690145684</c:v>
                </c:pt>
                <c:pt idx="27">
                  <c:v>-45.267085786699461</c:v>
                </c:pt>
                <c:pt idx="28">
                  <c:v>-46.486149107128604</c:v>
                </c:pt>
                <c:pt idx="29">
                  <c:v>-46.44603191200806</c:v>
                </c:pt>
                <c:pt idx="30">
                  <c:v>-44.030144689721872</c:v>
                </c:pt>
                <c:pt idx="31">
                  <c:v>-43.053607641604607</c:v>
                </c:pt>
                <c:pt idx="32">
                  <c:v>-42.559976019003962</c:v>
                </c:pt>
                <c:pt idx="33">
                  <c:v>-44.877007812289882</c:v>
                </c:pt>
                <c:pt idx="34">
                  <c:v>-44.812812996056287</c:v>
                </c:pt>
                <c:pt idx="35">
                  <c:v>-44.549939277237534</c:v>
                </c:pt>
                <c:pt idx="36">
                  <c:v>-49.877285260133966</c:v>
                </c:pt>
                <c:pt idx="37">
                  <c:v>-49.880747407008762</c:v>
                </c:pt>
                <c:pt idx="38">
                  <c:v>-49.635089175464422</c:v>
                </c:pt>
                <c:pt idx="39">
                  <c:v>-44.74867720092157</c:v>
                </c:pt>
                <c:pt idx="40">
                  <c:v>-44.706465029639396</c:v>
                </c:pt>
                <c:pt idx="41">
                  <c:v>-44.882146059920636</c:v>
                </c:pt>
                <c:pt idx="42">
                  <c:v>-41.265404976723566</c:v>
                </c:pt>
                <c:pt idx="43">
                  <c:v>-41.174654398421289</c:v>
                </c:pt>
                <c:pt idx="44">
                  <c:v>-41.248828260548358</c:v>
                </c:pt>
                <c:pt idx="45">
                  <c:v>-37.455500477976607</c:v>
                </c:pt>
                <c:pt idx="46">
                  <c:v>-37.29654102386268</c:v>
                </c:pt>
                <c:pt idx="47">
                  <c:v>-37.426039695480959</c:v>
                </c:pt>
                <c:pt idx="48">
                  <c:v>-35.083902812230626</c:v>
                </c:pt>
                <c:pt idx="49">
                  <c:v>-38.081606489892373</c:v>
                </c:pt>
                <c:pt idx="50">
                  <c:v>-37.682482569544483</c:v>
                </c:pt>
                <c:pt idx="51">
                  <c:v>-32.540910222197517</c:v>
                </c:pt>
                <c:pt idx="52">
                  <c:v>-32.765074805459939</c:v>
                </c:pt>
                <c:pt idx="53">
                  <c:v>-32.724125552780471</c:v>
                </c:pt>
                <c:pt idx="54">
                  <c:v>-30.552406778766731</c:v>
                </c:pt>
                <c:pt idx="55">
                  <c:v>-30.476917860963461</c:v>
                </c:pt>
                <c:pt idx="56">
                  <c:v>-30.486333919694466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48EE-BA7E-3A18CB02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16175"/>
        <c:axId val="1777616591"/>
      </c:scatterChart>
      <c:valAx>
        <c:axId val="17776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16591"/>
        <c:crosses val="autoZero"/>
        <c:crossBetween val="midCat"/>
      </c:valAx>
      <c:valAx>
        <c:axId val="17776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1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Roof azi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'VHF3'!$X$2:$X$58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</c:numCache>
            </c:numRef>
          </c:xVal>
          <c:yVal>
            <c:numRef>
              <c:f>'VHF3'!$AB$2:$AB$58</c:f>
              <c:numCache>
                <c:formatCode>General</c:formatCode>
                <c:ptCount val="57"/>
                <c:pt idx="0">
                  <c:v>-7.8279548687900657</c:v>
                </c:pt>
                <c:pt idx="1">
                  <c:v>-7.6683331780762032</c:v>
                </c:pt>
                <c:pt idx="2">
                  <c:v>-7.5529034647551825</c:v>
                </c:pt>
                <c:pt idx="3">
                  <c:v>-7.718081987995248</c:v>
                </c:pt>
                <c:pt idx="4">
                  <c:v>-7.6427372140107224</c:v>
                </c:pt>
                <c:pt idx="5">
                  <c:v>-7.4868341953866278</c:v>
                </c:pt>
                <c:pt idx="6">
                  <c:v>-8.3215436756870886</c:v>
                </c:pt>
                <c:pt idx="7">
                  <c:v>-8.2521911005315616</c:v>
                </c:pt>
                <c:pt idx="8">
                  <c:v>-8.2521733474761163</c:v>
                </c:pt>
                <c:pt idx="9">
                  <c:v>-8.7433581303164516</c:v>
                </c:pt>
                <c:pt idx="10">
                  <c:v>-8.8587893467336727</c:v>
                </c:pt>
                <c:pt idx="11">
                  <c:v>-8.8907862441805889</c:v>
                </c:pt>
                <c:pt idx="12">
                  <c:v>-9.1314025563999408</c:v>
                </c:pt>
                <c:pt idx="13">
                  <c:v>-9.1245121272918155</c:v>
                </c:pt>
                <c:pt idx="14">
                  <c:v>-9.0965353332009329</c:v>
                </c:pt>
                <c:pt idx="15">
                  <c:v>-8.8986030982657311</c:v>
                </c:pt>
                <c:pt idx="16">
                  <c:v>-9.1430560495086795</c:v>
                </c:pt>
                <c:pt idx="17">
                  <c:v>-9.1179604799861593</c:v>
                </c:pt>
                <c:pt idx="18">
                  <c:v>-9.4690283255065921</c:v>
                </c:pt>
                <c:pt idx="19">
                  <c:v>-9.4986392166260813</c:v>
                </c:pt>
                <c:pt idx="20">
                  <c:v>-9.497799400436385</c:v>
                </c:pt>
                <c:pt idx="21">
                  <c:v>-9.2921458844871978</c:v>
                </c:pt>
                <c:pt idx="22">
                  <c:v>-9.4224034660950267</c:v>
                </c:pt>
                <c:pt idx="23">
                  <c:v>-9.5557931833587233</c:v>
                </c:pt>
                <c:pt idx="24">
                  <c:v>-8.9408473768218713</c:v>
                </c:pt>
                <c:pt idx="25">
                  <c:v>-8.8124331320810043</c:v>
                </c:pt>
                <c:pt idx="26">
                  <c:v>-8.7271822833964094</c:v>
                </c:pt>
                <c:pt idx="27">
                  <c:v>-9.6780319306803264</c:v>
                </c:pt>
                <c:pt idx="28">
                  <c:v>-9.7674216931309203</c:v>
                </c:pt>
                <c:pt idx="29">
                  <c:v>-9.6873211743276357</c:v>
                </c:pt>
                <c:pt idx="30">
                  <c:v>-11.404201809195243</c:v>
                </c:pt>
                <c:pt idx="31">
                  <c:v>-11.370081704219665</c:v>
                </c:pt>
                <c:pt idx="32">
                  <c:v>-11.462239890915733</c:v>
                </c:pt>
                <c:pt idx="33">
                  <c:v>-13.992640006363764</c:v>
                </c:pt>
                <c:pt idx="34">
                  <c:v>-13.938316569552597</c:v>
                </c:pt>
                <c:pt idx="35">
                  <c:v>-13.923460660121791</c:v>
                </c:pt>
                <c:pt idx="36">
                  <c:v>-16.165834529037554</c:v>
                </c:pt>
                <c:pt idx="37">
                  <c:v>-16.295419474817685</c:v>
                </c:pt>
                <c:pt idx="38">
                  <c:v>-16.304877289640352</c:v>
                </c:pt>
                <c:pt idx="39">
                  <c:v>-19.968686616741003</c:v>
                </c:pt>
                <c:pt idx="40">
                  <c:v>-19.666582628983342</c:v>
                </c:pt>
                <c:pt idx="41">
                  <c:v>-19.721514912523155</c:v>
                </c:pt>
                <c:pt idx="42">
                  <c:v>-21.99328121271796</c:v>
                </c:pt>
                <c:pt idx="43">
                  <c:v>-22.207720067892083</c:v>
                </c:pt>
                <c:pt idx="44">
                  <c:v>-22.313832192573308</c:v>
                </c:pt>
                <c:pt idx="45">
                  <c:v>-23.935663279523247</c:v>
                </c:pt>
                <c:pt idx="46">
                  <c:v>-23.906003813741272</c:v>
                </c:pt>
                <c:pt idx="47">
                  <c:v>-23.90208326266562</c:v>
                </c:pt>
                <c:pt idx="48">
                  <c:v>-20.992393645842846</c:v>
                </c:pt>
                <c:pt idx="49">
                  <c:v>-20.944373452405479</c:v>
                </c:pt>
                <c:pt idx="50">
                  <c:v>-20.844220303432117</c:v>
                </c:pt>
                <c:pt idx="51">
                  <c:v>-18.215663536771395</c:v>
                </c:pt>
                <c:pt idx="52">
                  <c:v>-18.081821360891112</c:v>
                </c:pt>
                <c:pt idx="53">
                  <c:v>-17.827407977663022</c:v>
                </c:pt>
                <c:pt idx="54">
                  <c:v>-15.149616357399701</c:v>
                </c:pt>
                <c:pt idx="55">
                  <c:v>-15.168840777202412</c:v>
                </c:pt>
                <c:pt idx="56">
                  <c:v>-15.200375986551627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B1-43D8-9B20-4E838CEA3F04}"/>
            </c:ext>
          </c:extLst>
        </c:ser>
        <c:ser>
          <c:idx val="3"/>
          <c:order val="1"/>
          <c:tx>
            <c:v>Roof pitch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'VHF3'!$AH$2:$AH$58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</c:numCache>
            </c:numRef>
          </c:xVal>
          <c:yVal>
            <c:numRef>
              <c:f>'VHF3'!$AL$2:$AL$58</c:f>
              <c:numCache>
                <c:formatCode>General</c:formatCode>
                <c:ptCount val="57"/>
                <c:pt idx="0">
                  <c:v>-7.2304002735334407</c:v>
                </c:pt>
                <c:pt idx="1">
                  <c:v>-7.1940635977530505</c:v>
                </c:pt>
                <c:pt idx="2">
                  <c:v>-7.2006014614596765</c:v>
                </c:pt>
                <c:pt idx="3">
                  <c:v>-5.7817824389796755</c:v>
                </c:pt>
                <c:pt idx="4">
                  <c:v>-5.7129337411690173</c:v>
                </c:pt>
                <c:pt idx="5">
                  <c:v>-5.5855631474568099</c:v>
                </c:pt>
                <c:pt idx="6">
                  <c:v>-5.2947878998599336</c:v>
                </c:pt>
                <c:pt idx="7">
                  <c:v>-5.3374835412205144</c:v>
                </c:pt>
                <c:pt idx="8">
                  <c:v>-5.3140068985539344</c:v>
                </c:pt>
                <c:pt idx="9">
                  <c:v>-7.2017970855056035</c:v>
                </c:pt>
                <c:pt idx="10">
                  <c:v>-7.1992302124129068</c:v>
                </c:pt>
                <c:pt idx="11">
                  <c:v>-7.1982458590299743</c:v>
                </c:pt>
                <c:pt idx="12">
                  <c:v>-8.1766656830811542</c:v>
                </c:pt>
                <c:pt idx="13">
                  <c:v>-8.213598494984069</c:v>
                </c:pt>
                <c:pt idx="14">
                  <c:v>-8.1826659669561863</c:v>
                </c:pt>
                <c:pt idx="15">
                  <c:v>-10.049434070819821</c:v>
                </c:pt>
                <c:pt idx="16">
                  <c:v>-9.5700534519469045</c:v>
                </c:pt>
                <c:pt idx="17">
                  <c:v>-9.2042799099606896</c:v>
                </c:pt>
                <c:pt idx="18">
                  <c:v>-12.363021094513705</c:v>
                </c:pt>
                <c:pt idx="19">
                  <c:v>-12.102398991759593</c:v>
                </c:pt>
                <c:pt idx="20">
                  <c:v>-11.907284087286357</c:v>
                </c:pt>
                <c:pt idx="21">
                  <c:v>-16.022727554541461</c:v>
                </c:pt>
                <c:pt idx="22">
                  <c:v>-16.230054735242227</c:v>
                </c:pt>
                <c:pt idx="23">
                  <c:v>-16.12151539024233</c:v>
                </c:pt>
                <c:pt idx="24">
                  <c:v>-18.300073973610687</c:v>
                </c:pt>
                <c:pt idx="25">
                  <c:v>-18.536400603980461</c:v>
                </c:pt>
                <c:pt idx="26">
                  <c:v>-18.643186563351918</c:v>
                </c:pt>
                <c:pt idx="27">
                  <c:v>-19.671518658029676</c:v>
                </c:pt>
                <c:pt idx="28">
                  <c:v>-19.99828488194602</c:v>
                </c:pt>
                <c:pt idx="29">
                  <c:v>-20.595870251779637</c:v>
                </c:pt>
                <c:pt idx="30">
                  <c:v>-27.165039521836263</c:v>
                </c:pt>
                <c:pt idx="31">
                  <c:v>-27.125420610421813</c:v>
                </c:pt>
                <c:pt idx="32">
                  <c:v>-27.270094237597576</c:v>
                </c:pt>
                <c:pt idx="33">
                  <c:v>-35.37771345950059</c:v>
                </c:pt>
                <c:pt idx="34">
                  <c:v>-37.271896367738627</c:v>
                </c:pt>
                <c:pt idx="35">
                  <c:v>-36.340476741194628</c:v>
                </c:pt>
                <c:pt idx="36">
                  <c:v>-29.349457032810086</c:v>
                </c:pt>
                <c:pt idx="37">
                  <c:v>-29.244655480337862</c:v>
                </c:pt>
                <c:pt idx="38">
                  <c:v>-29.318465392951232</c:v>
                </c:pt>
                <c:pt idx="39">
                  <c:v>-21.825079167742132</c:v>
                </c:pt>
                <c:pt idx="40">
                  <c:v>-21.799189740341376</c:v>
                </c:pt>
                <c:pt idx="41">
                  <c:v>-21.894436397609098</c:v>
                </c:pt>
                <c:pt idx="42">
                  <c:v>-17.857612537776923</c:v>
                </c:pt>
                <c:pt idx="43">
                  <c:v>-17.986153541292907</c:v>
                </c:pt>
                <c:pt idx="44">
                  <c:v>-17.828714412477851</c:v>
                </c:pt>
                <c:pt idx="45">
                  <c:v>-13.076308971352958</c:v>
                </c:pt>
                <c:pt idx="46">
                  <c:v>-13.10182189651573</c:v>
                </c:pt>
                <c:pt idx="47">
                  <c:v>-13.226560117169505</c:v>
                </c:pt>
                <c:pt idx="48">
                  <c:v>-12.008373018153158</c:v>
                </c:pt>
                <c:pt idx="49">
                  <c:v>-12.036468968586313</c:v>
                </c:pt>
                <c:pt idx="50">
                  <c:v>-11.991782019064416</c:v>
                </c:pt>
                <c:pt idx="51">
                  <c:v>-11.761899311282846</c:v>
                </c:pt>
                <c:pt idx="52">
                  <c:v>-11.732507261674591</c:v>
                </c:pt>
                <c:pt idx="53">
                  <c:v>-11.904951917542064</c:v>
                </c:pt>
                <c:pt idx="54">
                  <c:v>-12.348222013297615</c:v>
                </c:pt>
                <c:pt idx="55">
                  <c:v>-12.01923325313463</c:v>
                </c:pt>
                <c:pt idx="56">
                  <c:v>-11.854808979131754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B1-43D8-9B20-4E838CEA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16175"/>
        <c:axId val="1777616591"/>
      </c:scatterChart>
      <c:valAx>
        <c:axId val="17776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16591"/>
        <c:crosses val="autoZero"/>
        <c:crossBetween val="midCat"/>
      </c:valAx>
      <c:valAx>
        <c:axId val="17776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1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19050</xdr:rowOff>
    </xdr:from>
    <xdr:to>
      <xdr:col>26</xdr:col>
      <xdr:colOff>238125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5</xdr:row>
      <xdr:rowOff>171450</xdr:rowOff>
    </xdr:from>
    <xdr:to>
      <xdr:col>26</xdr:col>
      <xdr:colOff>152400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133350</xdr:rowOff>
    </xdr:from>
    <xdr:to>
      <xdr:col>17</xdr:col>
      <xdr:colOff>438150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0</xdr:row>
      <xdr:rowOff>190499</xdr:rowOff>
    </xdr:from>
    <xdr:to>
      <xdr:col>32</xdr:col>
      <xdr:colOff>114300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26</xdr:row>
      <xdr:rowOff>161925</xdr:rowOff>
    </xdr:from>
    <xdr:to>
      <xdr:col>28</xdr:col>
      <xdr:colOff>161925</xdr:colOff>
      <xdr:row>53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65</xdr:row>
      <xdr:rowOff>95250</xdr:rowOff>
    </xdr:from>
    <xdr:to>
      <xdr:col>27</xdr:col>
      <xdr:colOff>314325</xdr:colOff>
      <xdr:row>92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J1" sqref="J1"/>
    </sheetView>
  </sheetViews>
  <sheetFormatPr defaultRowHeight="15" x14ac:dyDescent="0.25"/>
  <sheetData>
    <row r="1" spans="1:8" x14ac:dyDescent="0.25">
      <c r="A1" s="1">
        <v>44952.688657407409</v>
      </c>
      <c r="B1" t="s">
        <v>0</v>
      </c>
      <c r="C1">
        <v>144012928</v>
      </c>
      <c r="D1">
        <v>0</v>
      </c>
      <c r="E1">
        <v>49</v>
      </c>
      <c r="F1">
        <v>1.1936450000000001</v>
      </c>
      <c r="G1">
        <f>LOG10(F1)</f>
        <v>7.6875183187653698E-2</v>
      </c>
      <c r="H1">
        <f>20.0562*G1-0.967*E1+36.63</f>
        <v>-9.2111759509517697</v>
      </c>
    </row>
    <row r="2" spans="1:8" x14ac:dyDescent="0.25">
      <c r="A2" s="1">
        <v>44952.688668981478</v>
      </c>
      <c r="B2" t="s">
        <v>0</v>
      </c>
      <c r="C2">
        <v>144012928</v>
      </c>
      <c r="D2">
        <v>0</v>
      </c>
      <c r="E2">
        <v>49</v>
      </c>
      <c r="F2">
        <v>1.1937629999999999</v>
      </c>
      <c r="G2">
        <f t="shared" ref="G2:G60" si="0">LOG10(F2)</f>
        <v>7.6918114055696568E-2</v>
      </c>
      <c r="H2">
        <f t="shared" ref="H2:H60" si="1">20.0562*G2-0.967*E2+36.63</f>
        <v>-9.2103149208761295</v>
      </c>
    </row>
    <row r="3" spans="1:8" x14ac:dyDescent="0.25">
      <c r="A3" s="1">
        <v>44952.688692129632</v>
      </c>
      <c r="B3" t="s">
        <v>0</v>
      </c>
      <c r="C3">
        <v>144012928</v>
      </c>
      <c r="D3">
        <v>0</v>
      </c>
      <c r="E3">
        <v>49</v>
      </c>
      <c r="F3">
        <v>1.191252</v>
      </c>
      <c r="G3">
        <f t="shared" si="0"/>
        <v>7.6003642786558814E-2</v>
      </c>
      <c r="H3">
        <f t="shared" si="1"/>
        <v>-9.2286557395442088</v>
      </c>
    </row>
    <row r="4" spans="1:8" x14ac:dyDescent="0.25">
      <c r="A4" s="1">
        <v>44952.689247685186</v>
      </c>
      <c r="B4" t="s">
        <v>0</v>
      </c>
      <c r="C4">
        <v>144012928</v>
      </c>
      <c r="D4">
        <v>10</v>
      </c>
      <c r="E4">
        <v>39</v>
      </c>
      <c r="F4">
        <v>0.59847099999999998</v>
      </c>
      <c r="G4">
        <f t="shared" si="0"/>
        <v>-0.22295688927614352</v>
      </c>
      <c r="H4">
        <f t="shared" si="1"/>
        <v>-5.5546679627001865</v>
      </c>
    </row>
    <row r="5" spans="1:8" x14ac:dyDescent="0.25">
      <c r="A5" s="1">
        <v>44952.689259259256</v>
      </c>
      <c r="B5" t="s">
        <v>0</v>
      </c>
      <c r="C5">
        <v>144012928</v>
      </c>
      <c r="D5">
        <v>10</v>
      </c>
      <c r="E5">
        <v>39</v>
      </c>
      <c r="F5">
        <v>0.58416500000000005</v>
      </c>
      <c r="G5">
        <f t="shared" si="0"/>
        <v>-0.23346446715400876</v>
      </c>
      <c r="H5">
        <f t="shared" si="1"/>
        <v>-5.7654100461342281</v>
      </c>
    </row>
    <row r="6" spans="1:8" x14ac:dyDescent="0.25">
      <c r="A6" s="1">
        <v>44952.689270833333</v>
      </c>
      <c r="B6" t="s">
        <v>0</v>
      </c>
      <c r="C6">
        <v>144012928</v>
      </c>
      <c r="D6">
        <v>10</v>
      </c>
      <c r="E6">
        <v>39</v>
      </c>
      <c r="F6">
        <v>0.59285299999999996</v>
      </c>
      <c r="G6">
        <f t="shared" si="0"/>
        <v>-0.22705297814167749</v>
      </c>
      <c r="H6">
        <f t="shared" si="1"/>
        <v>-5.6368199402051076</v>
      </c>
    </row>
    <row r="7" spans="1:8" x14ac:dyDescent="0.25">
      <c r="A7" s="1">
        <v>44952.68954861111</v>
      </c>
      <c r="B7" t="s">
        <v>0</v>
      </c>
      <c r="C7">
        <v>144012928</v>
      </c>
      <c r="D7">
        <v>20</v>
      </c>
      <c r="E7">
        <v>39</v>
      </c>
      <c r="F7">
        <v>0.37480999999999998</v>
      </c>
      <c r="G7">
        <f t="shared" si="0"/>
        <v>-0.42618883057272461</v>
      </c>
      <c r="H7">
        <f t="shared" si="1"/>
        <v>-9.6307284237326769</v>
      </c>
    </row>
    <row r="8" spans="1:8" x14ac:dyDescent="0.25">
      <c r="A8" s="1">
        <v>44952.689560185187</v>
      </c>
      <c r="B8" t="s">
        <v>0</v>
      </c>
      <c r="C8">
        <v>144012928</v>
      </c>
      <c r="D8">
        <v>20</v>
      </c>
      <c r="E8">
        <v>39</v>
      </c>
      <c r="F8">
        <v>0.36913200000000002</v>
      </c>
      <c r="G8">
        <f t="shared" si="0"/>
        <v>-0.43281830424617246</v>
      </c>
      <c r="H8">
        <f t="shared" si="1"/>
        <v>-9.7636904736220842</v>
      </c>
    </row>
    <row r="9" spans="1:8" x14ac:dyDescent="0.25">
      <c r="A9" s="1">
        <v>44952.689571759256</v>
      </c>
      <c r="B9" t="s">
        <v>0</v>
      </c>
      <c r="C9">
        <v>144012928</v>
      </c>
      <c r="D9">
        <v>20</v>
      </c>
      <c r="E9">
        <v>39</v>
      </c>
      <c r="F9">
        <v>0.37941900000000001</v>
      </c>
      <c r="G9">
        <f t="shared" si="0"/>
        <v>-0.42088092492720086</v>
      </c>
      <c r="H9">
        <f t="shared" si="1"/>
        <v>-9.5242720065249244</v>
      </c>
    </row>
    <row r="10" spans="1:8" x14ac:dyDescent="0.25">
      <c r="A10" s="1">
        <v>44952.68986111111</v>
      </c>
      <c r="B10" t="s">
        <v>0</v>
      </c>
      <c r="C10">
        <v>144012928</v>
      </c>
      <c r="D10">
        <v>30</v>
      </c>
      <c r="E10">
        <v>50</v>
      </c>
      <c r="F10">
        <v>0.39126699999999998</v>
      </c>
      <c r="G10">
        <f t="shared" si="0"/>
        <v>-0.40752677955207806</v>
      </c>
      <c r="H10">
        <f t="shared" si="1"/>
        <v>-19.893438596052384</v>
      </c>
    </row>
    <row r="11" spans="1:8" x14ac:dyDescent="0.25">
      <c r="A11" s="1">
        <v>44952.689872685187</v>
      </c>
      <c r="B11" t="s">
        <v>0</v>
      </c>
      <c r="C11">
        <v>144012928</v>
      </c>
      <c r="D11">
        <v>30</v>
      </c>
      <c r="E11">
        <v>50</v>
      </c>
      <c r="F11">
        <v>0.39666800000000002</v>
      </c>
      <c r="G11">
        <f t="shared" si="0"/>
        <v>-0.40157283351620054</v>
      </c>
      <c r="H11">
        <f t="shared" si="1"/>
        <v>-19.77402506356762</v>
      </c>
    </row>
    <row r="12" spans="1:8" x14ac:dyDescent="0.25">
      <c r="A12" s="1">
        <v>44952.689884259256</v>
      </c>
      <c r="B12" t="s">
        <v>0</v>
      </c>
      <c r="C12">
        <v>144012928</v>
      </c>
      <c r="D12">
        <v>30</v>
      </c>
      <c r="E12">
        <v>50</v>
      </c>
      <c r="F12">
        <v>0.410501</v>
      </c>
      <c r="G12">
        <f t="shared" si="0"/>
        <v>-0.3866857805811959</v>
      </c>
      <c r="H12">
        <f t="shared" si="1"/>
        <v>-19.47544735249258</v>
      </c>
    </row>
    <row r="13" spans="1:8" x14ac:dyDescent="0.25">
      <c r="A13" s="1">
        <v>44952.689976851849</v>
      </c>
      <c r="B13" t="s">
        <v>0</v>
      </c>
      <c r="C13">
        <v>144012928</v>
      </c>
      <c r="D13">
        <v>40</v>
      </c>
      <c r="E13">
        <v>50</v>
      </c>
      <c r="F13">
        <v>0.41941200000000001</v>
      </c>
      <c r="G13">
        <f t="shared" si="0"/>
        <v>-0.37735914788300862</v>
      </c>
      <c r="H13">
        <f t="shared" si="1"/>
        <v>-19.2883905417712</v>
      </c>
    </row>
    <row r="14" spans="1:8" x14ac:dyDescent="0.25">
      <c r="A14" s="1">
        <v>44952.689988425926</v>
      </c>
      <c r="B14" t="s">
        <v>0</v>
      </c>
      <c r="C14">
        <v>144012928</v>
      </c>
      <c r="D14">
        <v>40</v>
      </c>
      <c r="E14">
        <v>50</v>
      </c>
      <c r="F14">
        <v>0.41260599999999997</v>
      </c>
      <c r="G14">
        <f t="shared" si="0"/>
        <v>-0.38446446092916597</v>
      </c>
      <c r="H14">
        <f t="shared" si="1"/>
        <v>-19.430896121287539</v>
      </c>
    </row>
    <row r="15" spans="1:8" x14ac:dyDescent="0.25">
      <c r="A15" s="1">
        <v>44952.689988425926</v>
      </c>
      <c r="B15" t="s">
        <v>0</v>
      </c>
      <c r="C15">
        <v>144012928</v>
      </c>
      <c r="D15">
        <v>40</v>
      </c>
      <c r="E15">
        <v>50</v>
      </c>
      <c r="F15">
        <v>0.43915700000000002</v>
      </c>
      <c r="G15">
        <f t="shared" si="0"/>
        <v>-0.35738019036341889</v>
      </c>
      <c r="H15">
        <f t="shared" si="1"/>
        <v>-18.887688573966798</v>
      </c>
    </row>
    <row r="16" spans="1:8" x14ac:dyDescent="0.25">
      <c r="A16" s="1">
        <v>44952.690532407411</v>
      </c>
      <c r="B16" t="s">
        <v>0</v>
      </c>
      <c r="C16">
        <v>144012928</v>
      </c>
      <c r="D16">
        <v>50</v>
      </c>
      <c r="E16">
        <v>50</v>
      </c>
      <c r="F16">
        <v>0.38576899999999997</v>
      </c>
      <c r="G16">
        <f t="shared" si="0"/>
        <v>-0.41367267474777486</v>
      </c>
      <c r="H16">
        <f t="shared" si="1"/>
        <v>-20.01670189927632</v>
      </c>
    </row>
    <row r="17" spans="1:8" x14ac:dyDescent="0.25">
      <c r="A17" s="1">
        <v>44952.69054398148</v>
      </c>
      <c r="B17" t="s">
        <v>0</v>
      </c>
      <c r="C17">
        <v>144012928</v>
      </c>
      <c r="D17">
        <v>50</v>
      </c>
      <c r="E17">
        <v>50</v>
      </c>
      <c r="F17">
        <v>0.377446</v>
      </c>
      <c r="G17">
        <f t="shared" si="0"/>
        <v>-0.42314517272230906</v>
      </c>
      <c r="H17">
        <f t="shared" si="1"/>
        <v>-20.206684213153174</v>
      </c>
    </row>
    <row r="18" spans="1:8" x14ac:dyDescent="0.25">
      <c r="A18" s="1">
        <v>44952.690555555557</v>
      </c>
      <c r="B18" t="s">
        <v>0</v>
      </c>
      <c r="C18">
        <v>144012928</v>
      </c>
      <c r="D18">
        <v>50</v>
      </c>
      <c r="E18">
        <v>50</v>
      </c>
      <c r="F18">
        <v>0.3417</v>
      </c>
      <c r="G18">
        <f t="shared" si="0"/>
        <v>-0.46635502120123717</v>
      </c>
      <c r="H18">
        <f t="shared" si="1"/>
        <v>-21.073309576216253</v>
      </c>
    </row>
    <row r="19" spans="1:8" x14ac:dyDescent="0.25">
      <c r="A19" s="1">
        <v>44952.690775462965</v>
      </c>
      <c r="B19" t="s">
        <v>0</v>
      </c>
      <c r="C19">
        <v>144012928</v>
      </c>
      <c r="D19">
        <v>60</v>
      </c>
      <c r="E19">
        <v>50</v>
      </c>
      <c r="F19">
        <v>0.63604799999999995</v>
      </c>
      <c r="G19">
        <f t="shared" si="0"/>
        <v>-0.19651010864635923</v>
      </c>
      <c r="H19">
        <f t="shared" si="1"/>
        <v>-15.66124604103311</v>
      </c>
    </row>
    <row r="20" spans="1:8" x14ac:dyDescent="0.25">
      <c r="A20" s="1">
        <v>44952.690775462965</v>
      </c>
      <c r="B20" t="s">
        <v>0</v>
      </c>
      <c r="C20">
        <v>144012928</v>
      </c>
      <c r="D20">
        <v>60</v>
      </c>
      <c r="E20">
        <v>50</v>
      </c>
      <c r="F20">
        <v>0.62681600000000004</v>
      </c>
      <c r="G20">
        <f t="shared" si="0"/>
        <v>-0.2028599263339135</v>
      </c>
      <c r="H20">
        <f t="shared" si="1"/>
        <v>-15.788599254538234</v>
      </c>
    </row>
    <row r="21" spans="1:8" x14ac:dyDescent="0.25">
      <c r="A21" s="1">
        <v>44952.690787037034</v>
      </c>
      <c r="B21" t="s">
        <v>0</v>
      </c>
      <c r="C21">
        <v>144012928</v>
      </c>
      <c r="D21">
        <v>60</v>
      </c>
      <c r="E21">
        <v>50</v>
      </c>
      <c r="F21">
        <v>0.65776299999999999</v>
      </c>
      <c r="G21">
        <f t="shared" si="0"/>
        <v>-0.1819305597797396</v>
      </c>
      <c r="H21">
        <f t="shared" si="1"/>
        <v>-15.368835693054415</v>
      </c>
    </row>
    <row r="22" spans="1:8" x14ac:dyDescent="0.25">
      <c r="A22" s="1">
        <v>44952.690879629627</v>
      </c>
      <c r="B22" t="s">
        <v>0</v>
      </c>
      <c r="C22">
        <v>144012928</v>
      </c>
      <c r="D22">
        <v>70</v>
      </c>
      <c r="E22">
        <v>50</v>
      </c>
      <c r="F22">
        <v>0.68594200000000005</v>
      </c>
      <c r="G22">
        <f t="shared" si="0"/>
        <v>-0.1637126046210251</v>
      </c>
      <c r="H22">
        <f t="shared" si="1"/>
        <v>-15.003452740800206</v>
      </c>
    </row>
    <row r="23" spans="1:8" x14ac:dyDescent="0.25">
      <c r="A23" s="1">
        <v>44952.690891203703</v>
      </c>
      <c r="B23" t="s">
        <v>0</v>
      </c>
      <c r="C23">
        <v>144012928</v>
      </c>
      <c r="D23">
        <v>70</v>
      </c>
      <c r="E23">
        <v>50</v>
      </c>
      <c r="F23">
        <v>0.67100899999999997</v>
      </c>
      <c r="G23">
        <f t="shared" si="0"/>
        <v>-0.17327165475779727</v>
      </c>
      <c r="H23">
        <f t="shared" si="1"/>
        <v>-15.195170962153334</v>
      </c>
    </row>
    <row r="24" spans="1:8" x14ac:dyDescent="0.25">
      <c r="A24" s="1">
        <v>44952.690891203703</v>
      </c>
      <c r="B24" t="s">
        <v>0</v>
      </c>
      <c r="C24">
        <v>144012928</v>
      </c>
      <c r="D24">
        <v>70</v>
      </c>
      <c r="E24">
        <v>50</v>
      </c>
      <c r="F24">
        <v>0.69447999999999999</v>
      </c>
      <c r="G24">
        <f t="shared" si="0"/>
        <v>-0.15834025678699526</v>
      </c>
      <c r="H24">
        <f t="shared" si="1"/>
        <v>-14.895703858171331</v>
      </c>
    </row>
    <row r="25" spans="1:8" x14ac:dyDescent="0.25">
      <c r="A25" s="1">
        <v>44952.691087962965</v>
      </c>
      <c r="B25" t="s">
        <v>0</v>
      </c>
      <c r="C25">
        <v>144012928</v>
      </c>
      <c r="D25">
        <v>80</v>
      </c>
      <c r="E25">
        <v>42</v>
      </c>
      <c r="F25">
        <v>0.22713700000000001</v>
      </c>
      <c r="G25">
        <f t="shared" si="0"/>
        <v>-0.64371211462672173</v>
      </c>
      <c r="H25">
        <f t="shared" si="1"/>
        <v>-16.894418913376448</v>
      </c>
    </row>
    <row r="26" spans="1:8" x14ac:dyDescent="0.25">
      <c r="A26" s="1">
        <v>44952.691099537034</v>
      </c>
      <c r="B26" t="s">
        <v>0</v>
      </c>
      <c r="C26">
        <v>144012928</v>
      </c>
      <c r="D26">
        <v>80</v>
      </c>
      <c r="E26">
        <v>42</v>
      </c>
      <c r="F26">
        <v>0.23892099999999999</v>
      </c>
      <c r="G26">
        <f t="shared" si="0"/>
        <v>-0.62174567618859766</v>
      </c>
      <c r="H26">
        <f t="shared" si="1"/>
        <v>-16.453855630773745</v>
      </c>
    </row>
    <row r="27" spans="1:8" x14ac:dyDescent="0.25">
      <c r="A27" s="1">
        <v>44952.691111111111</v>
      </c>
      <c r="B27" t="s">
        <v>0</v>
      </c>
      <c r="C27">
        <v>144012928</v>
      </c>
      <c r="D27">
        <v>80</v>
      </c>
      <c r="E27">
        <v>42</v>
      </c>
      <c r="F27">
        <v>0.229522</v>
      </c>
      <c r="G27">
        <f t="shared" si="0"/>
        <v>-0.63917568040697148</v>
      </c>
      <c r="H27">
        <f t="shared" si="1"/>
        <v>-16.803435281378299</v>
      </c>
    </row>
    <row r="28" spans="1:8" x14ac:dyDescent="0.25">
      <c r="A28" s="1">
        <v>44952.691180555557</v>
      </c>
      <c r="B28" t="s">
        <v>0</v>
      </c>
      <c r="C28">
        <v>144012928</v>
      </c>
      <c r="D28">
        <v>90</v>
      </c>
      <c r="E28">
        <v>42</v>
      </c>
      <c r="F28">
        <v>0.231959</v>
      </c>
      <c r="G28">
        <f t="shared" si="0"/>
        <v>-0.63458877220963894</v>
      </c>
      <c r="H28">
        <f t="shared" si="1"/>
        <v>-16.71143933319096</v>
      </c>
    </row>
    <row r="29" spans="1:8" x14ac:dyDescent="0.25">
      <c r="A29" s="1">
        <v>44952.691180555557</v>
      </c>
      <c r="B29" t="s">
        <v>0</v>
      </c>
      <c r="C29">
        <v>144012928</v>
      </c>
      <c r="D29">
        <v>90</v>
      </c>
      <c r="E29">
        <v>42</v>
      </c>
      <c r="F29">
        <v>0.237873</v>
      </c>
      <c r="G29">
        <f t="shared" si="0"/>
        <v>-0.6236548501715139</v>
      </c>
      <c r="H29">
        <f t="shared" si="1"/>
        <v>-16.492146406009915</v>
      </c>
    </row>
    <row r="30" spans="1:8" x14ac:dyDescent="0.25">
      <c r="A30" s="1">
        <v>44952.691192129627</v>
      </c>
      <c r="B30" t="s">
        <v>0</v>
      </c>
      <c r="C30">
        <v>144012928</v>
      </c>
      <c r="D30">
        <v>90</v>
      </c>
      <c r="E30">
        <v>42</v>
      </c>
      <c r="F30">
        <v>0.229188</v>
      </c>
      <c r="G30">
        <f t="shared" si="0"/>
        <v>-0.63980812523089192</v>
      </c>
      <c r="H30">
        <f t="shared" si="1"/>
        <v>-16.816119721255809</v>
      </c>
    </row>
    <row r="31" spans="1:8" x14ac:dyDescent="0.25">
      <c r="A31" s="1">
        <v>44952.691666666666</v>
      </c>
      <c r="B31" t="s">
        <v>1</v>
      </c>
      <c r="C31">
        <v>144012928</v>
      </c>
      <c r="D31">
        <v>0</v>
      </c>
      <c r="E31">
        <v>42</v>
      </c>
      <c r="F31">
        <v>0.36756100000000003</v>
      </c>
      <c r="G31">
        <f t="shared" si="0"/>
        <v>-0.43467057558662536</v>
      </c>
      <c r="H31">
        <f t="shared" si="1"/>
        <v>-12.701839998080473</v>
      </c>
    </row>
    <row r="32" spans="1:8" x14ac:dyDescent="0.25">
      <c r="A32" s="1">
        <v>44952.691678240742</v>
      </c>
      <c r="B32" t="s">
        <v>1</v>
      </c>
      <c r="C32">
        <v>144012928</v>
      </c>
      <c r="D32">
        <v>0</v>
      </c>
      <c r="E32">
        <v>42</v>
      </c>
      <c r="F32">
        <v>0.366954</v>
      </c>
      <c r="G32">
        <f t="shared" si="0"/>
        <v>-0.43538837389033841</v>
      </c>
      <c r="H32">
        <f t="shared" si="1"/>
        <v>-12.716236304419404</v>
      </c>
    </row>
    <row r="33" spans="1:8" x14ac:dyDescent="0.25">
      <c r="A33" s="1">
        <v>44952.691678240742</v>
      </c>
      <c r="B33" t="s">
        <v>1</v>
      </c>
      <c r="C33">
        <v>144012928</v>
      </c>
      <c r="D33">
        <v>0</v>
      </c>
      <c r="E33">
        <v>42</v>
      </c>
      <c r="F33">
        <v>0.37748700000000002</v>
      </c>
      <c r="G33">
        <f t="shared" si="0"/>
        <v>-0.42309800012877946</v>
      </c>
      <c r="H33">
        <f t="shared" si="1"/>
        <v>-12.469738110182824</v>
      </c>
    </row>
    <row r="34" spans="1:8" x14ac:dyDescent="0.25">
      <c r="A34" s="1">
        <v>44952.691747685189</v>
      </c>
      <c r="B34" t="s">
        <v>1</v>
      </c>
      <c r="C34">
        <v>144012928</v>
      </c>
      <c r="D34">
        <v>10</v>
      </c>
      <c r="E34">
        <v>42</v>
      </c>
      <c r="F34">
        <v>0.625448</v>
      </c>
      <c r="G34">
        <f t="shared" si="0"/>
        <v>-0.20380879188874804</v>
      </c>
      <c r="H34">
        <f t="shared" si="1"/>
        <v>-8.0716298918791054</v>
      </c>
    </row>
    <row r="35" spans="1:8" x14ac:dyDescent="0.25">
      <c r="A35" s="1">
        <v>44952.691759259258</v>
      </c>
      <c r="B35" t="s">
        <v>1</v>
      </c>
      <c r="C35">
        <v>144012928</v>
      </c>
      <c r="D35">
        <v>10</v>
      </c>
      <c r="E35">
        <v>42</v>
      </c>
      <c r="F35">
        <v>0.57911500000000005</v>
      </c>
      <c r="G35">
        <f t="shared" si="0"/>
        <v>-0.23723518600280122</v>
      </c>
      <c r="H35">
        <f t="shared" si="1"/>
        <v>-8.7420363375093757</v>
      </c>
    </row>
    <row r="36" spans="1:8" x14ac:dyDescent="0.25">
      <c r="A36" s="1">
        <v>44952.691759259258</v>
      </c>
      <c r="B36" t="s">
        <v>1</v>
      </c>
      <c r="C36">
        <v>144012928</v>
      </c>
      <c r="D36">
        <v>10</v>
      </c>
      <c r="E36">
        <v>42</v>
      </c>
      <c r="F36">
        <v>0.56259599999999998</v>
      </c>
      <c r="G36">
        <f t="shared" si="0"/>
        <v>-0.24980335994917405</v>
      </c>
      <c r="H36">
        <f t="shared" si="1"/>
        <v>-8.994106147812623</v>
      </c>
    </row>
    <row r="37" spans="1:8" x14ac:dyDescent="0.25">
      <c r="A37" s="1">
        <v>44952.691967592589</v>
      </c>
      <c r="B37" t="s">
        <v>1</v>
      </c>
      <c r="C37">
        <v>144012928</v>
      </c>
      <c r="D37">
        <v>20</v>
      </c>
      <c r="E37">
        <v>42</v>
      </c>
      <c r="F37">
        <v>0.46281800000000001</v>
      </c>
      <c r="G37">
        <f t="shared" si="0"/>
        <v>-0.334589758733563</v>
      </c>
      <c r="H37">
        <f t="shared" si="1"/>
        <v>-10.694599119112084</v>
      </c>
    </row>
    <row r="38" spans="1:8" x14ac:dyDescent="0.25">
      <c r="A38" s="1">
        <v>44952.691979166666</v>
      </c>
      <c r="B38" t="s">
        <v>1</v>
      </c>
      <c r="C38">
        <v>144012928</v>
      </c>
      <c r="D38">
        <v>20</v>
      </c>
      <c r="E38">
        <v>42</v>
      </c>
      <c r="F38">
        <v>0.42322900000000002</v>
      </c>
      <c r="G38">
        <f t="shared" si="0"/>
        <v>-0.37342458173735266</v>
      </c>
      <c r="H38">
        <f t="shared" si="1"/>
        <v>-11.47347809624069</v>
      </c>
    </row>
    <row r="39" spans="1:8" x14ac:dyDescent="0.25">
      <c r="A39" s="1">
        <v>44952.691990740743</v>
      </c>
      <c r="B39" t="s">
        <v>1</v>
      </c>
      <c r="C39">
        <v>144012928</v>
      </c>
      <c r="D39">
        <v>20</v>
      </c>
      <c r="E39">
        <v>42</v>
      </c>
      <c r="F39">
        <v>0.39918199999999998</v>
      </c>
      <c r="G39">
        <f t="shared" si="0"/>
        <v>-0.39882905024268583</v>
      </c>
      <c r="H39">
        <f t="shared" si="1"/>
        <v>-11.982995197477351</v>
      </c>
    </row>
    <row r="40" spans="1:8" x14ac:dyDescent="0.25">
      <c r="A40" s="1">
        <v>44952.692048611112</v>
      </c>
      <c r="B40" t="s">
        <v>1</v>
      </c>
      <c r="C40">
        <v>144012928</v>
      </c>
      <c r="D40">
        <v>30</v>
      </c>
      <c r="E40">
        <v>42</v>
      </c>
      <c r="F40">
        <v>0.70183499999999999</v>
      </c>
      <c r="G40">
        <f t="shared" si="0"/>
        <v>-0.15376497763123362</v>
      </c>
      <c r="H40">
        <f t="shared" si="1"/>
        <v>-7.0679411443675448</v>
      </c>
    </row>
    <row r="41" spans="1:8" x14ac:dyDescent="0.25">
      <c r="A41" s="1">
        <v>44952.692060185182</v>
      </c>
      <c r="B41" t="s">
        <v>1</v>
      </c>
      <c r="C41">
        <v>144012928</v>
      </c>
      <c r="D41">
        <v>30</v>
      </c>
      <c r="E41">
        <v>42</v>
      </c>
      <c r="F41">
        <v>0.75490999999999997</v>
      </c>
      <c r="G41">
        <f t="shared" si="0"/>
        <v>-0.12210482165983905</v>
      </c>
      <c r="H41">
        <f t="shared" si="1"/>
        <v>-6.4329587241740569</v>
      </c>
    </row>
    <row r="42" spans="1:8" x14ac:dyDescent="0.25">
      <c r="A42" s="1">
        <v>44952.692071759258</v>
      </c>
      <c r="B42" t="s">
        <v>1</v>
      </c>
      <c r="C42">
        <v>144012928</v>
      </c>
      <c r="D42">
        <v>30</v>
      </c>
      <c r="E42">
        <v>42</v>
      </c>
      <c r="F42">
        <v>0.78232299999999999</v>
      </c>
      <c r="G42">
        <f t="shared" si="0"/>
        <v>-0.10661390147294574</v>
      </c>
      <c r="H42">
        <f t="shared" si="1"/>
        <v>-6.1222697307216905</v>
      </c>
    </row>
    <row r="43" spans="1:8" x14ac:dyDescent="0.25">
      <c r="A43" s="1">
        <v>44952.692280092589</v>
      </c>
      <c r="B43" t="s">
        <v>1</v>
      </c>
      <c r="C43">
        <v>144012928</v>
      </c>
      <c r="D43">
        <v>40</v>
      </c>
      <c r="E43">
        <v>37</v>
      </c>
      <c r="F43">
        <v>0.59056699999999995</v>
      </c>
      <c r="G43">
        <f t="shared" si="0"/>
        <v>-0.22873082441854084</v>
      </c>
      <c r="H43">
        <f t="shared" si="1"/>
        <v>-3.7364711607031325</v>
      </c>
    </row>
    <row r="44" spans="1:8" x14ac:dyDescent="0.25">
      <c r="A44" s="1">
        <v>44952.692291666666</v>
      </c>
      <c r="B44" t="s">
        <v>1</v>
      </c>
      <c r="C44">
        <v>144012928</v>
      </c>
      <c r="D44">
        <v>40</v>
      </c>
      <c r="E44">
        <v>37</v>
      </c>
      <c r="F44">
        <v>0.60580100000000003</v>
      </c>
      <c r="G44">
        <f t="shared" si="0"/>
        <v>-0.21767001410959511</v>
      </c>
      <c r="H44">
        <f t="shared" si="1"/>
        <v>-3.5146333369848577</v>
      </c>
    </row>
    <row r="45" spans="1:8" x14ac:dyDescent="0.25">
      <c r="A45" s="1">
        <v>44952.692291666666</v>
      </c>
      <c r="B45" t="s">
        <v>1</v>
      </c>
      <c r="C45">
        <v>144012928</v>
      </c>
      <c r="D45">
        <v>40</v>
      </c>
      <c r="E45">
        <v>37</v>
      </c>
      <c r="F45">
        <v>0.616614</v>
      </c>
      <c r="G45">
        <f t="shared" si="0"/>
        <v>-0.20998661899692117</v>
      </c>
      <c r="H45">
        <f t="shared" si="1"/>
        <v>-3.3605336279260456</v>
      </c>
    </row>
    <row r="46" spans="1:8" x14ac:dyDescent="0.25">
      <c r="A46" s="1">
        <v>44952.692349537036</v>
      </c>
      <c r="B46" t="s">
        <v>1</v>
      </c>
      <c r="C46">
        <v>144012928</v>
      </c>
      <c r="D46">
        <v>50</v>
      </c>
      <c r="E46">
        <v>37</v>
      </c>
      <c r="F46">
        <v>0.51818399999999998</v>
      </c>
      <c r="G46">
        <f t="shared" si="0"/>
        <v>-0.28551600088123852</v>
      </c>
      <c r="H46">
        <f t="shared" si="1"/>
        <v>-4.8753660168742883</v>
      </c>
    </row>
    <row r="47" spans="1:8" x14ac:dyDescent="0.25">
      <c r="A47" s="1">
        <v>44952.692361111112</v>
      </c>
      <c r="B47" t="s">
        <v>1</v>
      </c>
      <c r="C47">
        <v>144012928</v>
      </c>
      <c r="D47">
        <v>50</v>
      </c>
      <c r="E47">
        <v>37</v>
      </c>
      <c r="F47">
        <v>0.51319000000000004</v>
      </c>
      <c r="G47">
        <f t="shared" si="0"/>
        <v>-0.28972181485972009</v>
      </c>
      <c r="H47">
        <f t="shared" si="1"/>
        <v>-4.9597186631895127</v>
      </c>
    </row>
    <row r="48" spans="1:8" x14ac:dyDescent="0.25">
      <c r="A48" s="1">
        <v>44952.692372685182</v>
      </c>
      <c r="B48" t="s">
        <v>1</v>
      </c>
      <c r="C48">
        <v>144012928</v>
      </c>
      <c r="D48">
        <v>50</v>
      </c>
      <c r="E48">
        <v>37</v>
      </c>
      <c r="F48">
        <v>0.50148000000000004</v>
      </c>
      <c r="G48">
        <f t="shared" si="0"/>
        <v>-0.29974638280874921</v>
      </c>
      <c r="H48">
        <f t="shared" si="1"/>
        <v>-5.1607734028888288</v>
      </c>
    </row>
    <row r="49" spans="1:8" x14ac:dyDescent="0.25">
      <c r="A49" s="1">
        <v>44952.692615740743</v>
      </c>
      <c r="B49" t="s">
        <v>1</v>
      </c>
      <c r="C49">
        <v>144012928</v>
      </c>
      <c r="D49">
        <v>60</v>
      </c>
      <c r="E49">
        <v>46</v>
      </c>
      <c r="F49">
        <v>0.26029000000000002</v>
      </c>
      <c r="G49">
        <f t="shared" si="0"/>
        <v>-0.58454251659396472</v>
      </c>
      <c r="H49">
        <f t="shared" si="1"/>
        <v>-19.575701621311872</v>
      </c>
    </row>
    <row r="50" spans="1:8" x14ac:dyDescent="0.25">
      <c r="A50" s="1">
        <v>44952.692615740743</v>
      </c>
      <c r="B50" t="s">
        <v>1</v>
      </c>
      <c r="C50">
        <v>144012928</v>
      </c>
      <c r="D50">
        <v>60</v>
      </c>
      <c r="E50">
        <v>46</v>
      </c>
      <c r="F50">
        <v>0.39750600000000003</v>
      </c>
      <c r="G50">
        <f t="shared" si="0"/>
        <v>-0.4006563116685789</v>
      </c>
      <c r="H50">
        <f t="shared" si="1"/>
        <v>-15.887643118087347</v>
      </c>
    </row>
    <row r="51" spans="1:8" x14ac:dyDescent="0.25">
      <c r="A51" s="1">
        <v>44952.692627314813</v>
      </c>
      <c r="B51" t="s">
        <v>1</v>
      </c>
      <c r="C51">
        <v>144012928</v>
      </c>
      <c r="D51">
        <v>60</v>
      </c>
      <c r="E51">
        <v>46</v>
      </c>
      <c r="F51">
        <v>0.413159</v>
      </c>
      <c r="G51">
        <f t="shared" si="0"/>
        <v>-0.38388278240223617</v>
      </c>
      <c r="H51">
        <f t="shared" si="1"/>
        <v>-15.551229860415724</v>
      </c>
    </row>
    <row r="52" spans="1:8" x14ac:dyDescent="0.25">
      <c r="A52" s="1">
        <v>44952.692893518521</v>
      </c>
      <c r="B52" t="s">
        <v>1</v>
      </c>
      <c r="C52">
        <v>144012928</v>
      </c>
      <c r="D52">
        <v>70</v>
      </c>
      <c r="E52">
        <v>63</v>
      </c>
      <c r="F52">
        <v>0.21681</v>
      </c>
      <c r="G52">
        <f t="shared" si="0"/>
        <v>-0.66392069056233172</v>
      </c>
      <c r="H52">
        <f t="shared" si="1"/>
        <v>-37.60672615405624</v>
      </c>
    </row>
    <row r="53" spans="1:8" x14ac:dyDescent="0.25">
      <c r="A53" s="1">
        <v>44952.69290509259</v>
      </c>
      <c r="B53" t="s">
        <v>1</v>
      </c>
      <c r="C53">
        <v>144012928</v>
      </c>
      <c r="D53">
        <v>70</v>
      </c>
      <c r="E53">
        <v>63</v>
      </c>
      <c r="F53">
        <v>0.18310100000000001</v>
      </c>
      <c r="G53">
        <f t="shared" si="0"/>
        <v>-0.73730928380700933</v>
      </c>
      <c r="H53">
        <f t="shared" si="1"/>
        <v>-39.078622457890141</v>
      </c>
    </row>
    <row r="54" spans="1:8" x14ac:dyDescent="0.25">
      <c r="A54" s="1">
        <v>44952.692916666667</v>
      </c>
      <c r="B54" t="s">
        <v>1</v>
      </c>
      <c r="C54">
        <v>144012928</v>
      </c>
      <c r="D54">
        <v>70</v>
      </c>
      <c r="E54">
        <v>63</v>
      </c>
      <c r="F54">
        <v>0.19275400000000001</v>
      </c>
      <c r="G54">
        <f t="shared" si="0"/>
        <v>-0.71499660077426785</v>
      </c>
      <c r="H54">
        <f t="shared" si="1"/>
        <v>-38.631114824448865</v>
      </c>
    </row>
    <row r="55" spans="1:8" x14ac:dyDescent="0.25">
      <c r="A55" s="1">
        <v>44952.692986111113</v>
      </c>
      <c r="B55" t="s">
        <v>1</v>
      </c>
      <c r="C55">
        <v>144012928</v>
      </c>
      <c r="D55">
        <v>80</v>
      </c>
      <c r="E55">
        <v>63</v>
      </c>
      <c r="F55">
        <v>0.25733499999999998</v>
      </c>
      <c r="G55">
        <f t="shared" si="0"/>
        <v>-0.58950114160493983</v>
      </c>
      <c r="H55">
        <f t="shared" si="1"/>
        <v>-36.114152796256995</v>
      </c>
    </row>
    <row r="56" spans="1:8" x14ac:dyDescent="0.25">
      <c r="A56" s="1">
        <v>44952.692997685182</v>
      </c>
      <c r="B56" t="s">
        <v>1</v>
      </c>
      <c r="C56">
        <v>144012928</v>
      </c>
      <c r="D56">
        <v>80</v>
      </c>
      <c r="E56">
        <v>63</v>
      </c>
      <c r="F56">
        <v>0.26449</v>
      </c>
      <c r="G56">
        <f t="shared" si="0"/>
        <v>-0.57759074339030148</v>
      </c>
      <c r="H56">
        <f t="shared" si="1"/>
        <v>-35.875275467584565</v>
      </c>
    </row>
    <row r="57" spans="1:8" x14ac:dyDescent="0.25">
      <c r="A57" s="1">
        <v>44952.693009259259</v>
      </c>
      <c r="B57" t="s">
        <v>1</v>
      </c>
      <c r="C57">
        <v>144012928</v>
      </c>
      <c r="D57">
        <v>80</v>
      </c>
      <c r="E57">
        <v>63</v>
      </c>
      <c r="F57">
        <v>0.26719799999999999</v>
      </c>
      <c r="G57">
        <f t="shared" si="0"/>
        <v>-0.5731667969158577</v>
      </c>
      <c r="H57">
        <f t="shared" si="1"/>
        <v>-35.786547912303824</v>
      </c>
    </row>
    <row r="58" spans="1:8" x14ac:dyDescent="0.25">
      <c r="A58" s="1">
        <v>44952.693171296298</v>
      </c>
      <c r="B58" t="s">
        <v>1</v>
      </c>
      <c r="C58">
        <v>144012928</v>
      </c>
      <c r="D58">
        <v>90</v>
      </c>
      <c r="E58">
        <v>63</v>
      </c>
      <c r="F58">
        <v>0.203738</v>
      </c>
      <c r="G58">
        <f t="shared" si="0"/>
        <v>-0.69092796142115065</v>
      </c>
      <c r="H58">
        <f t="shared" si="1"/>
        <v>-38.148389379854883</v>
      </c>
    </row>
    <row r="59" spans="1:8" x14ac:dyDescent="0.25">
      <c r="A59" s="1">
        <v>44952.693182870367</v>
      </c>
      <c r="B59" t="s">
        <v>1</v>
      </c>
      <c r="C59">
        <v>144012928</v>
      </c>
      <c r="D59">
        <v>90</v>
      </c>
      <c r="E59">
        <v>63</v>
      </c>
      <c r="F59">
        <v>0.23278599999999999</v>
      </c>
      <c r="G59">
        <f t="shared" si="0"/>
        <v>-0.63304314217324675</v>
      </c>
      <c r="H59">
        <f t="shared" si="1"/>
        <v>-36.98743986805507</v>
      </c>
    </row>
    <row r="60" spans="1:8" x14ac:dyDescent="0.25">
      <c r="A60" s="1">
        <v>44952.693194444444</v>
      </c>
      <c r="B60" t="s">
        <v>1</v>
      </c>
      <c r="C60">
        <v>144012928</v>
      </c>
      <c r="D60">
        <v>90</v>
      </c>
      <c r="E60">
        <v>63</v>
      </c>
      <c r="F60">
        <v>0.232178</v>
      </c>
      <c r="G60">
        <f t="shared" si="0"/>
        <v>-0.63417893417218374</v>
      </c>
      <c r="H60">
        <f t="shared" si="1"/>
        <v>-37.010219539544146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L2" sqref="L2"/>
    </sheetView>
  </sheetViews>
  <sheetFormatPr defaultRowHeight="15" x14ac:dyDescent="0.25"/>
  <sheetData>
    <row r="1" spans="1:8" x14ac:dyDescent="0.25">
      <c r="A1" s="1">
        <v>44952.698877314811</v>
      </c>
      <c r="B1" t="s">
        <v>0</v>
      </c>
      <c r="C1">
        <v>436796728</v>
      </c>
      <c r="D1">
        <v>0</v>
      </c>
      <c r="E1">
        <v>69</v>
      </c>
      <c r="F1">
        <v>3.4840000000000003E-2</v>
      </c>
      <c r="G1">
        <f>LOG10(F1)</f>
        <v>-1.4579218536643743</v>
      </c>
      <c r="H1">
        <f>19.9905*G1-0.9618*E1+35.86</f>
        <v>-59.648786815677667</v>
      </c>
    </row>
    <row r="2" spans="1:8" x14ac:dyDescent="0.25">
      <c r="A2" s="1">
        <v>44952.698888888888</v>
      </c>
      <c r="B2" t="s">
        <v>0</v>
      </c>
      <c r="C2">
        <v>436796728</v>
      </c>
      <c r="D2">
        <v>0</v>
      </c>
      <c r="E2">
        <v>69</v>
      </c>
      <c r="F2">
        <v>3.7880999999999998E-2</v>
      </c>
      <c r="G2">
        <f t="shared" ref="G2:G60" si="0">LOG10(F2)</f>
        <v>-1.4215785648126529</v>
      </c>
      <c r="H2">
        <f t="shared" ref="H2:H60" si="1">19.9905*G2-0.9618*E2+35.86</f>
        <v>-58.92226629988734</v>
      </c>
    </row>
    <row r="3" spans="1:8" x14ac:dyDescent="0.25">
      <c r="A3" s="1">
        <v>44952.698900462965</v>
      </c>
      <c r="B3" t="s">
        <v>0</v>
      </c>
      <c r="C3">
        <v>436796728</v>
      </c>
      <c r="D3">
        <v>0</v>
      </c>
      <c r="E3">
        <v>69</v>
      </c>
      <c r="F3">
        <v>3.9813000000000001E-2</v>
      </c>
      <c r="G3">
        <f t="shared" si="0"/>
        <v>-1.3999750961070132</v>
      </c>
      <c r="H3">
        <f t="shared" si="1"/>
        <v>-58.49040215872725</v>
      </c>
    </row>
    <row r="4" spans="1:8" x14ac:dyDescent="0.25">
      <c r="A4" s="1">
        <v>44952.699166666665</v>
      </c>
      <c r="B4" t="s">
        <v>0</v>
      </c>
      <c r="C4">
        <v>436796728</v>
      </c>
      <c r="D4">
        <v>10</v>
      </c>
      <c r="E4">
        <v>69</v>
      </c>
      <c r="F4">
        <v>9.6654000000000004E-2</v>
      </c>
      <c r="G4">
        <f t="shared" si="0"/>
        <v>-1.014780168102259</v>
      </c>
      <c r="H4">
        <f t="shared" si="1"/>
        <v>-50.790162950448206</v>
      </c>
    </row>
    <row r="5" spans="1:8" x14ac:dyDescent="0.25">
      <c r="A5" s="1">
        <v>44952.699178240742</v>
      </c>
      <c r="B5" t="s">
        <v>0</v>
      </c>
      <c r="C5">
        <v>436796728</v>
      </c>
      <c r="D5">
        <v>10</v>
      </c>
      <c r="E5">
        <v>69</v>
      </c>
      <c r="F5">
        <v>7.1040000000000006E-2</v>
      </c>
      <c r="G5">
        <f t="shared" si="0"/>
        <v>-1.1484970472294553</v>
      </c>
      <c r="H5">
        <f t="shared" si="1"/>
        <v>-53.463230222640433</v>
      </c>
    </row>
    <row r="6" spans="1:8" x14ac:dyDescent="0.25">
      <c r="A6" s="1">
        <v>44952.699178240742</v>
      </c>
      <c r="B6" t="s">
        <v>0</v>
      </c>
      <c r="C6">
        <v>436796728</v>
      </c>
      <c r="D6">
        <v>10</v>
      </c>
      <c r="E6">
        <v>69</v>
      </c>
      <c r="F6">
        <v>5.7623000000000001E-2</v>
      </c>
      <c r="G6">
        <f t="shared" si="0"/>
        <v>-1.2394041349912288</v>
      </c>
      <c r="H6">
        <f t="shared" si="1"/>
        <v>-55.280508360542157</v>
      </c>
    </row>
    <row r="7" spans="1:8" x14ac:dyDescent="0.25">
      <c r="A7" s="1">
        <v>44952.699270833335</v>
      </c>
      <c r="B7" t="s">
        <v>0</v>
      </c>
      <c r="C7">
        <v>436796728</v>
      </c>
      <c r="D7">
        <v>20</v>
      </c>
      <c r="E7">
        <v>69</v>
      </c>
      <c r="F7">
        <v>0.43472300000000003</v>
      </c>
      <c r="G7">
        <f t="shared" si="0"/>
        <v>-0.36178738187302345</v>
      </c>
      <c r="H7">
        <f t="shared" si="1"/>
        <v>-37.736510657332673</v>
      </c>
    </row>
    <row r="8" spans="1:8" x14ac:dyDescent="0.25">
      <c r="A8" s="1">
        <v>44952.699282407404</v>
      </c>
      <c r="B8" t="s">
        <v>0</v>
      </c>
      <c r="C8">
        <v>436796728</v>
      </c>
      <c r="D8">
        <v>20</v>
      </c>
      <c r="E8">
        <v>69</v>
      </c>
      <c r="F8">
        <v>0.51157699999999995</v>
      </c>
      <c r="G8">
        <f t="shared" si="0"/>
        <v>-0.2910889892082843</v>
      </c>
      <c r="H8">
        <f t="shared" si="1"/>
        <v>-36.323214438768204</v>
      </c>
    </row>
    <row r="9" spans="1:8" x14ac:dyDescent="0.25">
      <c r="A9" s="1">
        <v>44952.699293981481</v>
      </c>
      <c r="B9" t="s">
        <v>0</v>
      </c>
      <c r="C9">
        <v>436796728</v>
      </c>
      <c r="D9">
        <v>20</v>
      </c>
      <c r="E9">
        <v>69</v>
      </c>
      <c r="F9">
        <v>0.427952</v>
      </c>
      <c r="G9">
        <f t="shared" si="0"/>
        <v>-0.36860493964140956</v>
      </c>
      <c r="H9">
        <f t="shared" si="1"/>
        <v>-37.872797045901592</v>
      </c>
    </row>
    <row r="10" spans="1:8" x14ac:dyDescent="0.25">
      <c r="A10" s="1">
        <v>44952.699456018519</v>
      </c>
      <c r="B10" t="s">
        <v>0</v>
      </c>
      <c r="C10">
        <v>436796728</v>
      </c>
      <c r="D10">
        <v>30</v>
      </c>
      <c r="E10">
        <v>69</v>
      </c>
      <c r="F10">
        <v>0.21068300000000001</v>
      </c>
      <c r="G10">
        <f t="shared" si="0"/>
        <v>-0.67637050617667216</v>
      </c>
      <c r="H10">
        <f t="shared" si="1"/>
        <v>-44.025184603724767</v>
      </c>
    </row>
    <row r="11" spans="1:8" x14ac:dyDescent="0.25">
      <c r="A11" s="1">
        <v>44952.699456018519</v>
      </c>
      <c r="B11" t="s">
        <v>0</v>
      </c>
      <c r="C11">
        <v>436796728</v>
      </c>
      <c r="D11">
        <v>30</v>
      </c>
      <c r="E11">
        <v>69</v>
      </c>
      <c r="F11">
        <v>0.20433000000000001</v>
      </c>
      <c r="G11">
        <f t="shared" si="0"/>
        <v>-0.68966786499772881</v>
      </c>
      <c r="H11">
        <f t="shared" si="1"/>
        <v>-44.291005455237098</v>
      </c>
    </row>
    <row r="12" spans="1:8" x14ac:dyDescent="0.25">
      <c r="A12" s="1">
        <v>44952.699467592596</v>
      </c>
      <c r="B12" t="s">
        <v>0</v>
      </c>
      <c r="C12">
        <v>436796728</v>
      </c>
      <c r="D12">
        <v>30</v>
      </c>
      <c r="E12">
        <v>69</v>
      </c>
      <c r="F12">
        <v>0.188524</v>
      </c>
      <c r="G12">
        <f t="shared" si="0"/>
        <v>-0.72463335418983532</v>
      </c>
      <c r="H12">
        <f t="shared" si="1"/>
        <v>-44.989983066931899</v>
      </c>
    </row>
    <row r="13" spans="1:8" x14ac:dyDescent="0.25">
      <c r="A13" s="1">
        <v>44952.699537037035</v>
      </c>
      <c r="B13" t="s">
        <v>0</v>
      </c>
      <c r="C13">
        <v>436796728</v>
      </c>
      <c r="D13">
        <v>40</v>
      </c>
      <c r="E13">
        <v>69</v>
      </c>
      <c r="F13">
        <v>0.26558399999999999</v>
      </c>
      <c r="G13">
        <f t="shared" si="0"/>
        <v>-0.57579809241026036</v>
      </c>
      <c r="H13">
        <f t="shared" si="1"/>
        <v>-42.014691766327303</v>
      </c>
    </row>
    <row r="14" spans="1:8" x14ac:dyDescent="0.25">
      <c r="A14" s="1">
        <v>44952.699548611112</v>
      </c>
      <c r="B14" t="s">
        <v>0</v>
      </c>
      <c r="C14">
        <v>436796728</v>
      </c>
      <c r="D14">
        <v>40</v>
      </c>
      <c r="E14">
        <v>69</v>
      </c>
      <c r="F14">
        <v>0.27456000000000003</v>
      </c>
      <c r="G14">
        <f t="shared" si="0"/>
        <v>-0.56136273383138857</v>
      </c>
      <c r="H14">
        <f t="shared" si="1"/>
        <v>-41.726121730656374</v>
      </c>
    </row>
    <row r="15" spans="1:8" x14ac:dyDescent="0.25">
      <c r="A15" s="1">
        <v>44952.699560185189</v>
      </c>
      <c r="B15" t="s">
        <v>0</v>
      </c>
      <c r="C15">
        <v>436796728</v>
      </c>
      <c r="D15">
        <v>40</v>
      </c>
      <c r="E15">
        <v>69</v>
      </c>
      <c r="F15">
        <v>0.29186099999999998</v>
      </c>
      <c r="G15">
        <f t="shared" si="0"/>
        <v>-0.53482393384508498</v>
      </c>
      <c r="H15">
        <f t="shared" si="1"/>
        <v>-41.195597849530174</v>
      </c>
    </row>
    <row r="16" spans="1:8" x14ac:dyDescent="0.25">
      <c r="A16" s="1">
        <v>44952.69976851852</v>
      </c>
      <c r="B16" t="s">
        <v>0</v>
      </c>
      <c r="C16">
        <v>436796728</v>
      </c>
      <c r="D16">
        <v>50</v>
      </c>
      <c r="E16">
        <v>69</v>
      </c>
      <c r="F16">
        <v>0.13004299999999999</v>
      </c>
      <c r="G16">
        <f t="shared" si="0"/>
        <v>-0.88591302019392626</v>
      </c>
      <c r="H16">
        <f t="shared" si="1"/>
        <v>-48.214044230186673</v>
      </c>
    </row>
    <row r="17" spans="1:8" x14ac:dyDescent="0.25">
      <c r="A17" s="1">
        <v>44952.699780092589</v>
      </c>
      <c r="B17" t="s">
        <v>0</v>
      </c>
      <c r="C17">
        <v>436796728</v>
      </c>
      <c r="D17">
        <v>50</v>
      </c>
      <c r="E17">
        <v>69</v>
      </c>
      <c r="F17">
        <v>0.123929</v>
      </c>
      <c r="G17">
        <f t="shared" si="0"/>
        <v>-0.90682705467100788</v>
      </c>
      <c r="H17">
        <f t="shared" si="1"/>
        <v>-48.632126236400779</v>
      </c>
    </row>
    <row r="18" spans="1:8" x14ac:dyDescent="0.25">
      <c r="A18" s="1">
        <v>44952.699791666666</v>
      </c>
      <c r="B18" t="s">
        <v>0</v>
      </c>
      <c r="C18">
        <v>436796728</v>
      </c>
      <c r="D18">
        <v>50</v>
      </c>
      <c r="E18">
        <v>69</v>
      </c>
      <c r="F18">
        <v>0.13395199999999999</v>
      </c>
      <c r="G18">
        <f t="shared" si="0"/>
        <v>-0.87305079767742644</v>
      </c>
      <c r="H18">
        <f t="shared" si="1"/>
        <v>-47.956921970970583</v>
      </c>
    </row>
    <row r="19" spans="1:8" x14ac:dyDescent="0.25">
      <c r="A19" s="1">
        <v>44952.699837962966</v>
      </c>
      <c r="B19" t="s">
        <v>0</v>
      </c>
      <c r="C19">
        <v>436796728</v>
      </c>
      <c r="D19">
        <v>60</v>
      </c>
      <c r="E19">
        <v>69</v>
      </c>
      <c r="F19">
        <v>5.8507999999999998E-2</v>
      </c>
      <c r="G19">
        <f t="shared" si="0"/>
        <v>-1.232784747279972</v>
      </c>
      <c r="H19">
        <f t="shared" si="1"/>
        <v>-55.148183490500273</v>
      </c>
    </row>
    <row r="20" spans="1:8" x14ac:dyDescent="0.25">
      <c r="A20" s="1">
        <v>44952.699849537035</v>
      </c>
      <c r="B20" t="s">
        <v>0</v>
      </c>
      <c r="C20">
        <v>436796728</v>
      </c>
      <c r="D20">
        <v>60</v>
      </c>
      <c r="E20">
        <v>69</v>
      </c>
      <c r="F20">
        <v>5.3496000000000002E-2</v>
      </c>
      <c r="G20">
        <f t="shared" si="0"/>
        <v>-1.2716786898081562</v>
      </c>
      <c r="H20">
        <f t="shared" si="1"/>
        <v>-55.925692848609941</v>
      </c>
    </row>
    <row r="21" spans="1:8" x14ac:dyDescent="0.25">
      <c r="A21" s="1">
        <v>44952.699861111112</v>
      </c>
      <c r="B21" t="s">
        <v>0</v>
      </c>
      <c r="C21">
        <v>436796728</v>
      </c>
      <c r="D21">
        <v>60</v>
      </c>
      <c r="E21">
        <v>69</v>
      </c>
      <c r="F21">
        <v>4.4457999999999998E-2</v>
      </c>
      <c r="G21">
        <f t="shared" si="0"/>
        <v>-1.3520500784903977</v>
      </c>
      <c r="H21">
        <f t="shared" si="1"/>
        <v>-57.532357094062291</v>
      </c>
    </row>
    <row r="22" spans="1:8" x14ac:dyDescent="0.25">
      <c r="A22" s="1">
        <v>44952.700057870374</v>
      </c>
      <c r="B22" t="s">
        <v>0</v>
      </c>
      <c r="C22">
        <v>436796728</v>
      </c>
      <c r="D22">
        <v>70</v>
      </c>
      <c r="E22">
        <v>69</v>
      </c>
      <c r="F22">
        <v>3.6326999999999998E-2</v>
      </c>
      <c r="G22">
        <f t="shared" si="0"/>
        <v>-1.4397704660856028</v>
      </c>
      <c r="H22">
        <f t="shared" si="1"/>
        <v>-59.285931502284242</v>
      </c>
    </row>
    <row r="23" spans="1:8" x14ac:dyDescent="0.25">
      <c r="A23" s="1">
        <v>44952.700069444443</v>
      </c>
      <c r="B23" t="s">
        <v>0</v>
      </c>
      <c r="C23">
        <v>436796728</v>
      </c>
      <c r="D23">
        <v>70</v>
      </c>
      <c r="E23">
        <v>69</v>
      </c>
      <c r="F23">
        <v>2.8268999999999999E-2</v>
      </c>
      <c r="G23">
        <f t="shared" si="0"/>
        <v>-1.5486895541621704</v>
      </c>
      <c r="H23">
        <f t="shared" si="1"/>
        <v>-61.463278532478867</v>
      </c>
    </row>
    <row r="24" spans="1:8" x14ac:dyDescent="0.25">
      <c r="A24" s="1">
        <v>44952.70008101852</v>
      </c>
      <c r="B24" t="s">
        <v>0</v>
      </c>
      <c r="C24">
        <v>436796728</v>
      </c>
      <c r="D24">
        <v>70</v>
      </c>
      <c r="E24">
        <v>69</v>
      </c>
      <c r="F24">
        <v>2.9933000000000001E-2</v>
      </c>
      <c r="G24">
        <f t="shared" si="0"/>
        <v>-1.5238497543207328</v>
      </c>
      <c r="H24">
        <f t="shared" si="1"/>
        <v>-60.966718513748603</v>
      </c>
    </row>
    <row r="25" spans="1:8" x14ac:dyDescent="0.25">
      <c r="A25" s="1">
        <v>44952.700138888889</v>
      </c>
      <c r="B25" t="s">
        <v>0</v>
      </c>
      <c r="C25">
        <v>436796728</v>
      </c>
      <c r="D25">
        <v>80</v>
      </c>
      <c r="E25">
        <v>69</v>
      </c>
      <c r="F25">
        <v>9.0091000000000004E-2</v>
      </c>
      <c r="G25">
        <f t="shared" si="0"/>
        <v>-1.0453185924345412</v>
      </c>
      <c r="H25">
        <f t="shared" si="1"/>
        <v>-51.400641322062697</v>
      </c>
    </row>
    <row r="26" spans="1:8" x14ac:dyDescent="0.25">
      <c r="A26" s="1">
        <v>44952.700150462966</v>
      </c>
      <c r="B26" t="s">
        <v>0</v>
      </c>
      <c r="C26">
        <v>436796728</v>
      </c>
      <c r="D26">
        <v>80</v>
      </c>
      <c r="E26">
        <v>69</v>
      </c>
      <c r="F26">
        <v>9.8858000000000001E-2</v>
      </c>
      <c r="G26">
        <f t="shared" si="0"/>
        <v>-1.004988180014732</v>
      </c>
      <c r="H26">
        <f t="shared" si="1"/>
        <v>-50.594416212584505</v>
      </c>
    </row>
    <row r="27" spans="1:8" x14ac:dyDescent="0.25">
      <c r="A27" s="1">
        <v>44952.700150462966</v>
      </c>
      <c r="B27" t="s">
        <v>0</v>
      </c>
      <c r="C27">
        <v>436796728</v>
      </c>
      <c r="D27">
        <v>80</v>
      </c>
      <c r="E27">
        <v>69</v>
      </c>
      <c r="F27">
        <v>9.7207000000000002E-2</v>
      </c>
      <c r="G27">
        <f t="shared" si="0"/>
        <v>-1.0123024598482999</v>
      </c>
      <c r="H27">
        <f t="shared" si="1"/>
        <v>-50.740632323597438</v>
      </c>
    </row>
    <row r="28" spans="1:8" x14ac:dyDescent="0.25">
      <c r="A28" s="1">
        <v>44952.700370370374</v>
      </c>
      <c r="B28" t="s">
        <v>0</v>
      </c>
      <c r="C28">
        <v>436796728</v>
      </c>
      <c r="D28">
        <v>90</v>
      </c>
      <c r="E28">
        <v>69</v>
      </c>
      <c r="F28">
        <v>5.2135000000000001E-2</v>
      </c>
      <c r="G28">
        <f t="shared" si="0"/>
        <v>-1.282870622123071</v>
      </c>
      <c r="H28">
        <f t="shared" si="1"/>
        <v>-56.149425171551243</v>
      </c>
    </row>
    <row r="29" spans="1:8" x14ac:dyDescent="0.25">
      <c r="A29" s="1">
        <v>44952.700370370374</v>
      </c>
      <c r="B29" t="s">
        <v>0</v>
      </c>
      <c r="C29">
        <v>436796728</v>
      </c>
      <c r="D29">
        <v>90</v>
      </c>
      <c r="E29">
        <v>69</v>
      </c>
      <c r="F29">
        <v>6.5990999999999994E-2</v>
      </c>
      <c r="G29">
        <f t="shared" si="0"/>
        <v>-1.1805152904711653</v>
      </c>
      <c r="H29">
        <f t="shared" si="1"/>
        <v>-54.103290914163821</v>
      </c>
    </row>
    <row r="30" spans="1:8" x14ac:dyDescent="0.25">
      <c r="A30" s="1">
        <v>44952.700381944444</v>
      </c>
      <c r="B30" t="s">
        <v>0</v>
      </c>
      <c r="C30">
        <v>436796728</v>
      </c>
      <c r="D30">
        <v>90</v>
      </c>
      <c r="E30">
        <v>69</v>
      </c>
      <c r="F30">
        <v>7.9446000000000003E-2</v>
      </c>
      <c r="G30">
        <f t="shared" si="0"/>
        <v>-1.0999279640533188</v>
      </c>
      <c r="H30">
        <f t="shared" si="1"/>
        <v>-52.49230996540787</v>
      </c>
    </row>
    <row r="31" spans="1:8" x14ac:dyDescent="0.25">
      <c r="A31" s="1">
        <v>44952.701898148145</v>
      </c>
      <c r="B31" t="s">
        <v>1</v>
      </c>
      <c r="C31">
        <v>436796728</v>
      </c>
      <c r="D31">
        <v>0</v>
      </c>
      <c r="E31">
        <v>61</v>
      </c>
      <c r="F31">
        <v>0.41639399999999999</v>
      </c>
      <c r="G31">
        <f t="shared" si="0"/>
        <v>-0.38049553705214784</v>
      </c>
      <c r="H31">
        <f t="shared" si="1"/>
        <v>-30.416096033440965</v>
      </c>
    </row>
    <row r="32" spans="1:8" x14ac:dyDescent="0.25">
      <c r="A32" s="1">
        <v>44952.701909722222</v>
      </c>
      <c r="B32" t="s">
        <v>1</v>
      </c>
      <c r="C32">
        <v>436796728</v>
      </c>
      <c r="D32">
        <v>0</v>
      </c>
      <c r="E32">
        <v>61</v>
      </c>
      <c r="F32">
        <v>0.412713</v>
      </c>
      <c r="G32">
        <f t="shared" si="0"/>
        <v>-0.3843518511144785</v>
      </c>
      <c r="H32">
        <f t="shared" si="1"/>
        <v>-30.493185679703984</v>
      </c>
    </row>
    <row r="33" spans="1:8" x14ac:dyDescent="0.25">
      <c r="A33" s="1">
        <v>44952.701921296299</v>
      </c>
      <c r="B33" t="s">
        <v>1</v>
      </c>
      <c r="C33">
        <v>436796728</v>
      </c>
      <c r="D33">
        <v>0</v>
      </c>
      <c r="E33">
        <v>61</v>
      </c>
      <c r="F33">
        <v>0.41445399999999999</v>
      </c>
      <c r="G33">
        <f t="shared" si="0"/>
        <v>-0.38252366452208991</v>
      </c>
      <c r="H33">
        <f t="shared" si="1"/>
        <v>-30.456639315628834</v>
      </c>
    </row>
    <row r="34" spans="1:8" x14ac:dyDescent="0.25">
      <c r="A34" s="1">
        <v>44952.701967592591</v>
      </c>
      <c r="B34" t="s">
        <v>1</v>
      </c>
      <c r="C34">
        <v>436796728</v>
      </c>
      <c r="D34">
        <v>10</v>
      </c>
      <c r="E34">
        <v>61</v>
      </c>
      <c r="F34">
        <v>0.34206999999999999</v>
      </c>
      <c r="G34">
        <f t="shared" si="0"/>
        <v>-0.46588501235619317</v>
      </c>
      <c r="H34">
        <f t="shared" si="1"/>
        <v>-32.123074339506488</v>
      </c>
    </row>
    <row r="35" spans="1:8" x14ac:dyDescent="0.25">
      <c r="A35" s="1">
        <v>44952.701979166668</v>
      </c>
      <c r="B35" t="s">
        <v>1</v>
      </c>
      <c r="C35">
        <v>436796728</v>
      </c>
      <c r="D35">
        <v>10</v>
      </c>
      <c r="E35">
        <v>61</v>
      </c>
      <c r="F35">
        <v>0.329289</v>
      </c>
      <c r="G35">
        <f t="shared" si="0"/>
        <v>-0.48242277678609591</v>
      </c>
      <c r="H35">
        <f t="shared" si="1"/>
        <v>-32.453672519342447</v>
      </c>
    </row>
    <row r="36" spans="1:8" x14ac:dyDescent="0.25">
      <c r="A36" s="1">
        <v>44952.701979166668</v>
      </c>
      <c r="B36" t="s">
        <v>1</v>
      </c>
      <c r="C36">
        <v>436796728</v>
      </c>
      <c r="D36">
        <v>10</v>
      </c>
      <c r="E36">
        <v>61</v>
      </c>
      <c r="F36">
        <v>0.32395200000000002</v>
      </c>
      <c r="G36">
        <f t="shared" si="0"/>
        <v>-0.48951933448302376</v>
      </c>
      <c r="H36">
        <f t="shared" si="1"/>
        <v>-32.595536255982893</v>
      </c>
    </row>
    <row r="37" spans="1:8" x14ac:dyDescent="0.25">
      <c r="A37" s="1">
        <v>44952.702175925922</v>
      </c>
      <c r="B37" t="s">
        <v>1</v>
      </c>
      <c r="C37">
        <v>436796728</v>
      </c>
      <c r="D37">
        <v>20</v>
      </c>
      <c r="E37">
        <v>61</v>
      </c>
      <c r="F37">
        <v>0.24677499999999999</v>
      </c>
      <c r="G37">
        <f t="shared" si="0"/>
        <v>-0.60769883941996139</v>
      </c>
      <c r="H37">
        <f t="shared" si="1"/>
        <v>-34.958003649424739</v>
      </c>
    </row>
    <row r="38" spans="1:8" x14ac:dyDescent="0.25">
      <c r="A38" s="1">
        <v>44952.702187499999</v>
      </c>
      <c r="B38" t="s">
        <v>1</v>
      </c>
      <c r="C38">
        <v>436796728</v>
      </c>
      <c r="D38">
        <v>20</v>
      </c>
      <c r="E38">
        <v>61</v>
      </c>
      <c r="F38">
        <v>0.24666299999999999</v>
      </c>
      <c r="G38">
        <f t="shared" si="0"/>
        <v>-0.60789599076545353</v>
      </c>
      <c r="H38">
        <f t="shared" si="1"/>
        <v>-34.961944803396804</v>
      </c>
    </row>
    <row r="39" spans="1:8" x14ac:dyDescent="0.25">
      <c r="A39" s="1">
        <v>44952.702199074076</v>
      </c>
      <c r="B39" t="s">
        <v>1</v>
      </c>
      <c r="C39">
        <v>436796728</v>
      </c>
      <c r="D39">
        <v>20</v>
      </c>
      <c r="E39">
        <v>61</v>
      </c>
      <c r="F39">
        <v>0.245921</v>
      </c>
      <c r="G39">
        <f t="shared" si="0"/>
        <v>-0.60920438384888886</v>
      </c>
      <c r="H39">
        <f t="shared" si="1"/>
        <v>-34.988100235331217</v>
      </c>
    </row>
    <row r="40" spans="1:8" x14ac:dyDescent="0.25">
      <c r="A40" s="1">
        <v>44952.702245370368</v>
      </c>
      <c r="B40" t="s">
        <v>1</v>
      </c>
      <c r="C40">
        <v>436796728</v>
      </c>
      <c r="D40">
        <v>30</v>
      </c>
      <c r="E40">
        <v>61</v>
      </c>
      <c r="F40">
        <v>0.19467699999999999</v>
      </c>
      <c r="G40">
        <f t="shared" si="0"/>
        <v>-0.7106853549161235</v>
      </c>
      <c r="H40">
        <f t="shared" si="1"/>
        <v>-37.016755587450774</v>
      </c>
    </row>
    <row r="41" spans="1:8" x14ac:dyDescent="0.25">
      <c r="A41" s="1">
        <v>44952.702245370368</v>
      </c>
      <c r="B41" t="s">
        <v>1</v>
      </c>
      <c r="C41">
        <v>436796728</v>
      </c>
      <c r="D41">
        <v>30</v>
      </c>
      <c r="E41">
        <v>61</v>
      </c>
      <c r="F41">
        <v>0.199874</v>
      </c>
      <c r="G41">
        <f t="shared" si="0"/>
        <v>-0.69924369608157289</v>
      </c>
      <c r="H41">
        <f t="shared" si="1"/>
        <v>-36.788031106518687</v>
      </c>
    </row>
    <row r="42" spans="1:8" x14ac:dyDescent="0.25">
      <c r="A42" s="1">
        <v>44952.702256944445</v>
      </c>
      <c r="B42" t="s">
        <v>1</v>
      </c>
      <c r="C42">
        <v>436796728</v>
      </c>
      <c r="D42">
        <v>30</v>
      </c>
      <c r="E42">
        <v>61</v>
      </c>
      <c r="F42">
        <v>0.192858</v>
      </c>
      <c r="G42">
        <f t="shared" si="0"/>
        <v>-0.71476234132584271</v>
      </c>
      <c r="H42">
        <f t="shared" si="1"/>
        <v>-37.098256584274267</v>
      </c>
    </row>
    <row r="43" spans="1:8" x14ac:dyDescent="0.25">
      <c r="A43" s="1">
        <v>44952.702314814815</v>
      </c>
      <c r="B43" t="s">
        <v>1</v>
      </c>
      <c r="C43">
        <v>436796728</v>
      </c>
      <c r="D43">
        <v>40</v>
      </c>
      <c r="E43">
        <v>61</v>
      </c>
      <c r="F43">
        <v>0.13694899999999999</v>
      </c>
      <c r="G43">
        <f t="shared" si="0"/>
        <v>-0.86344113461168104</v>
      </c>
      <c r="H43">
        <f t="shared" si="1"/>
        <v>-40.070420001454821</v>
      </c>
    </row>
    <row r="44" spans="1:8" x14ac:dyDescent="0.25">
      <c r="A44" s="1">
        <v>44952.702314814815</v>
      </c>
      <c r="B44" t="s">
        <v>1</v>
      </c>
      <c r="C44">
        <v>436796728</v>
      </c>
      <c r="D44">
        <v>40</v>
      </c>
      <c r="E44">
        <v>61</v>
      </c>
      <c r="F44">
        <v>0.137104</v>
      </c>
      <c r="G44">
        <f t="shared" si="0"/>
        <v>-0.86294987451328575</v>
      </c>
      <c r="H44">
        <f t="shared" si="1"/>
        <v>-40.060599466457845</v>
      </c>
    </row>
    <row r="45" spans="1:8" x14ac:dyDescent="0.25">
      <c r="A45" s="1">
        <v>44952.702314814815</v>
      </c>
      <c r="B45" t="s">
        <v>1</v>
      </c>
      <c r="C45">
        <v>436796728</v>
      </c>
      <c r="D45">
        <v>40</v>
      </c>
      <c r="E45">
        <v>61</v>
      </c>
      <c r="F45">
        <v>0.134357</v>
      </c>
      <c r="G45">
        <f t="shared" si="0"/>
        <v>-0.87173970189788863</v>
      </c>
      <c r="H45">
        <f t="shared" si="1"/>
        <v>-40.236312510789745</v>
      </c>
    </row>
    <row r="46" spans="1:8" x14ac:dyDescent="0.25">
      <c r="A46" s="1">
        <v>44952.702488425923</v>
      </c>
      <c r="B46" t="s">
        <v>1</v>
      </c>
      <c r="C46">
        <v>436796728</v>
      </c>
      <c r="D46">
        <v>50</v>
      </c>
      <c r="E46">
        <v>68</v>
      </c>
      <c r="F46">
        <v>0.18352499999999999</v>
      </c>
      <c r="G46">
        <f t="shared" si="0"/>
        <v>-0.73630476725651073</v>
      </c>
      <c r="H46">
        <f t="shared" si="1"/>
        <v>-44.261500449841279</v>
      </c>
    </row>
    <row r="47" spans="1:8" x14ac:dyDescent="0.25">
      <c r="A47" s="1">
        <v>44952.702488425923</v>
      </c>
      <c r="B47" t="s">
        <v>1</v>
      </c>
      <c r="C47">
        <v>436796728</v>
      </c>
      <c r="D47">
        <v>50</v>
      </c>
      <c r="E47">
        <v>68</v>
      </c>
      <c r="F47">
        <v>0.18388499999999999</v>
      </c>
      <c r="G47">
        <f t="shared" si="0"/>
        <v>-0.73545369590015364</v>
      </c>
      <c r="H47">
        <f t="shared" si="1"/>
        <v>-44.244487107892027</v>
      </c>
    </row>
    <row r="48" spans="1:8" x14ac:dyDescent="0.25">
      <c r="A48" s="1">
        <v>44952.702499999999</v>
      </c>
      <c r="B48" t="s">
        <v>1</v>
      </c>
      <c r="C48">
        <v>436796728</v>
      </c>
      <c r="D48">
        <v>50</v>
      </c>
      <c r="E48">
        <v>68</v>
      </c>
      <c r="F48">
        <v>0.18362700000000001</v>
      </c>
      <c r="G48">
        <f t="shared" si="0"/>
        <v>-0.73606346099483289</v>
      </c>
      <c r="H48">
        <f t="shared" si="1"/>
        <v>-44.256676617017206</v>
      </c>
    </row>
    <row r="49" spans="1:8" x14ac:dyDescent="0.25">
      <c r="A49" s="1">
        <v>44952.702546296299</v>
      </c>
      <c r="B49" t="s">
        <v>1</v>
      </c>
      <c r="C49">
        <v>436796728</v>
      </c>
      <c r="D49">
        <v>60</v>
      </c>
      <c r="E49">
        <v>68</v>
      </c>
      <c r="F49">
        <v>0.14843600000000001</v>
      </c>
      <c r="G49">
        <f t="shared" si="0"/>
        <v>-0.82846075737724145</v>
      </c>
      <c r="H49">
        <f t="shared" si="1"/>
        <v>-46.103744770349749</v>
      </c>
    </row>
    <row r="50" spans="1:8" x14ac:dyDescent="0.25">
      <c r="A50" s="1">
        <v>44952.702557870369</v>
      </c>
      <c r="B50" t="s">
        <v>1</v>
      </c>
      <c r="C50">
        <v>436796728</v>
      </c>
      <c r="D50">
        <v>60</v>
      </c>
      <c r="E50">
        <v>68</v>
      </c>
      <c r="F50">
        <v>0.164135</v>
      </c>
      <c r="G50">
        <f t="shared" si="0"/>
        <v>-0.78479880050631257</v>
      </c>
      <c r="H50">
        <f t="shared" si="1"/>
        <v>-45.230920421521446</v>
      </c>
    </row>
    <row r="51" spans="1:8" x14ac:dyDescent="0.25">
      <c r="A51" s="1">
        <v>44952.702569444446</v>
      </c>
      <c r="B51" t="s">
        <v>1</v>
      </c>
      <c r="C51">
        <v>436796728</v>
      </c>
      <c r="D51">
        <v>60</v>
      </c>
      <c r="E51">
        <v>68</v>
      </c>
      <c r="F51">
        <v>0.151118</v>
      </c>
      <c r="G51">
        <f t="shared" si="0"/>
        <v>-0.82068380280136</v>
      </c>
      <c r="H51">
        <f t="shared" si="1"/>
        <v>-45.948279559900584</v>
      </c>
    </row>
    <row r="52" spans="1:8" x14ac:dyDescent="0.25">
      <c r="A52" s="1">
        <v>44952.702777777777</v>
      </c>
      <c r="B52" t="s">
        <v>1</v>
      </c>
      <c r="C52">
        <v>436796728</v>
      </c>
      <c r="D52">
        <v>70</v>
      </c>
      <c r="E52">
        <v>68</v>
      </c>
      <c r="F52">
        <v>0.36889</v>
      </c>
      <c r="G52">
        <f t="shared" si="0"/>
        <v>-0.43310311762134929</v>
      </c>
      <c r="H52">
        <f t="shared" si="1"/>
        <v>-38.200347872809587</v>
      </c>
    </row>
    <row r="53" spans="1:8" x14ac:dyDescent="0.25">
      <c r="A53" s="1">
        <v>44952.702789351853</v>
      </c>
      <c r="B53" t="s">
        <v>1</v>
      </c>
      <c r="C53">
        <v>436796728</v>
      </c>
      <c r="D53">
        <v>70</v>
      </c>
      <c r="E53">
        <v>68</v>
      </c>
      <c r="F53">
        <v>0.32879900000000001</v>
      </c>
      <c r="G53">
        <f t="shared" si="0"/>
        <v>-0.48306951198096021</v>
      </c>
      <c r="H53">
        <f t="shared" si="1"/>
        <v>-39.199201079255388</v>
      </c>
    </row>
    <row r="54" spans="1:8" x14ac:dyDescent="0.25">
      <c r="A54" s="1">
        <v>44952.702800925923</v>
      </c>
      <c r="B54" t="s">
        <v>1</v>
      </c>
      <c r="C54">
        <v>436796728</v>
      </c>
      <c r="D54">
        <v>70</v>
      </c>
      <c r="E54">
        <v>68</v>
      </c>
      <c r="F54">
        <v>0.312193</v>
      </c>
      <c r="G54">
        <f t="shared" si="0"/>
        <v>-0.50557683892720551</v>
      </c>
      <c r="H54">
        <f t="shared" si="1"/>
        <v>-39.649133798574297</v>
      </c>
    </row>
    <row r="55" spans="1:8" x14ac:dyDescent="0.25">
      <c r="A55" s="1">
        <v>44952.702847222223</v>
      </c>
      <c r="B55" t="s">
        <v>1</v>
      </c>
      <c r="C55">
        <v>436796728</v>
      </c>
      <c r="D55">
        <v>80</v>
      </c>
      <c r="E55">
        <v>68</v>
      </c>
      <c r="F55">
        <v>0.31893100000000002</v>
      </c>
      <c r="G55">
        <f t="shared" si="0"/>
        <v>-0.49630326540861902</v>
      </c>
      <c r="H55">
        <f t="shared" si="1"/>
        <v>-39.463750427150998</v>
      </c>
    </row>
    <row r="56" spans="1:8" x14ac:dyDescent="0.25">
      <c r="A56" s="1">
        <v>44952.7028587963</v>
      </c>
      <c r="B56" t="s">
        <v>1</v>
      </c>
      <c r="C56">
        <v>436796728</v>
      </c>
      <c r="D56">
        <v>80</v>
      </c>
      <c r="E56">
        <v>68</v>
      </c>
      <c r="F56">
        <v>0.22976099999999999</v>
      </c>
      <c r="G56">
        <f t="shared" si="0"/>
        <v>-0.63872368723263695</v>
      </c>
      <c r="H56">
        <f t="shared" si="1"/>
        <v>-42.310805869624033</v>
      </c>
    </row>
    <row r="57" spans="1:8" x14ac:dyDescent="0.25">
      <c r="A57" s="1">
        <v>44952.7028587963</v>
      </c>
      <c r="B57" t="s">
        <v>1</v>
      </c>
      <c r="C57">
        <v>436796728</v>
      </c>
      <c r="D57">
        <v>80</v>
      </c>
      <c r="E57">
        <v>68</v>
      </c>
      <c r="F57">
        <v>0.23789099999999999</v>
      </c>
      <c r="G57">
        <f t="shared" si="0"/>
        <v>-0.6236219880773749</v>
      </c>
      <c r="H57">
        <f t="shared" si="1"/>
        <v>-42.008915352660765</v>
      </c>
    </row>
    <row r="58" spans="1:8" x14ac:dyDescent="0.25">
      <c r="A58" s="1">
        <v>44952.702916666669</v>
      </c>
      <c r="B58" t="s">
        <v>1</v>
      </c>
      <c r="C58">
        <v>436796728</v>
      </c>
      <c r="D58">
        <v>90</v>
      </c>
      <c r="E58">
        <v>68</v>
      </c>
      <c r="F58">
        <v>0.19670000000000001</v>
      </c>
      <c r="G58">
        <f t="shared" si="0"/>
        <v>-0.70619564008066327</v>
      </c>
      <c r="H58">
        <f t="shared" si="1"/>
        <v>-43.659603943032508</v>
      </c>
    </row>
    <row r="59" spans="1:8" x14ac:dyDescent="0.25">
      <c r="A59" s="1">
        <v>44952.702928240738</v>
      </c>
      <c r="B59" t="s">
        <v>1</v>
      </c>
      <c r="C59">
        <v>436796728</v>
      </c>
      <c r="D59">
        <v>90</v>
      </c>
      <c r="E59">
        <v>68</v>
      </c>
      <c r="F59">
        <v>0.13980999999999999</v>
      </c>
      <c r="G59">
        <f t="shared" si="0"/>
        <v>-0.85446176428776677</v>
      </c>
      <c r="H59">
        <f t="shared" si="1"/>
        <v>-46.623517898994606</v>
      </c>
    </row>
    <row r="60" spans="1:8" x14ac:dyDescent="0.25">
      <c r="A60" s="1">
        <v>44952.702928240738</v>
      </c>
      <c r="B60" t="s">
        <v>1</v>
      </c>
      <c r="C60">
        <v>436796728</v>
      </c>
      <c r="D60">
        <v>90</v>
      </c>
      <c r="E60">
        <v>68</v>
      </c>
      <c r="F60">
        <v>0.12053800000000001</v>
      </c>
      <c r="G60">
        <f t="shared" si="0"/>
        <v>-0.918876018743084</v>
      </c>
      <c r="H60">
        <f t="shared" si="1"/>
        <v>-47.91119105268362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I1" sqref="I1"/>
    </sheetView>
  </sheetViews>
  <sheetFormatPr defaultRowHeight="15" x14ac:dyDescent="0.25"/>
  <sheetData>
    <row r="1" spans="1:9" x14ac:dyDescent="0.25">
      <c r="A1" s="1">
        <v>44953.706400462965</v>
      </c>
      <c r="B1" t="s">
        <v>2</v>
      </c>
      <c r="C1">
        <v>144012828</v>
      </c>
      <c r="D1">
        <v>0</v>
      </c>
      <c r="E1">
        <v>67</v>
      </c>
      <c r="F1">
        <v>0.120051</v>
      </c>
      <c r="G1">
        <v>8.1099999999999998E-4</v>
      </c>
      <c r="H1">
        <f>LOG10(F1)</f>
        <v>-0.92063421800867729</v>
      </c>
      <c r="I1">
        <f>20.0562*H1-0.967*E1+36.63</f>
        <v>-46.62342400322563</v>
      </c>
    </row>
    <row r="2" spans="1:9" x14ac:dyDescent="0.25">
      <c r="A2" s="1">
        <v>44953.706412037034</v>
      </c>
      <c r="B2" t="s">
        <v>2</v>
      </c>
      <c r="C2">
        <v>144012828</v>
      </c>
      <c r="D2">
        <v>0</v>
      </c>
      <c r="E2">
        <v>67</v>
      </c>
      <c r="F2">
        <v>0.13763700000000001</v>
      </c>
      <c r="G2">
        <v>8.6899999999999998E-4</v>
      </c>
      <c r="H2">
        <f t="shared" ref="H2:H60" si="0">LOG10(F2)</f>
        <v>-0.86126480203225197</v>
      </c>
      <c r="I2">
        <f t="shared" ref="I2:I60" si="1">20.0562*H2-0.967*E2+36.63</f>
        <v>-45.43269912251926</v>
      </c>
    </row>
    <row r="3" spans="1:9" x14ac:dyDescent="0.25">
      <c r="A3" s="1">
        <v>44953.706423611111</v>
      </c>
      <c r="B3" t="s">
        <v>2</v>
      </c>
      <c r="C3">
        <v>144012828</v>
      </c>
      <c r="D3">
        <v>0</v>
      </c>
      <c r="E3">
        <v>67</v>
      </c>
      <c r="F3">
        <v>0.14088500000000001</v>
      </c>
      <c r="G3">
        <v>8.9999999999999998E-4</v>
      </c>
      <c r="H3">
        <f t="shared" si="0"/>
        <v>-0.85113524368277016</v>
      </c>
      <c r="I3">
        <f t="shared" si="1"/>
        <v>-45.229538674350373</v>
      </c>
    </row>
    <row r="4" spans="1:9" x14ac:dyDescent="0.25">
      <c r="A4" s="1">
        <v>44953.706620370373</v>
      </c>
      <c r="B4" t="s">
        <v>2</v>
      </c>
      <c r="C4">
        <v>144012828</v>
      </c>
      <c r="D4">
        <v>10</v>
      </c>
      <c r="E4">
        <v>71</v>
      </c>
      <c r="F4">
        <v>0.38366899999999998</v>
      </c>
      <c r="G4">
        <v>1.3860000000000001E-3</v>
      </c>
      <c r="H4">
        <f t="shared" si="0"/>
        <v>-0.41604328986299921</v>
      </c>
      <c r="I4">
        <f t="shared" si="1"/>
        <v>-40.371247430150284</v>
      </c>
    </row>
    <row r="5" spans="1:9" x14ac:dyDescent="0.25">
      <c r="A5" s="1">
        <v>44953.706631944442</v>
      </c>
      <c r="B5" t="s">
        <v>2</v>
      </c>
      <c r="C5">
        <v>144012828</v>
      </c>
      <c r="D5">
        <v>10</v>
      </c>
      <c r="E5">
        <v>71</v>
      </c>
      <c r="F5">
        <v>0.39836100000000002</v>
      </c>
      <c r="G5">
        <v>1.722E-3</v>
      </c>
      <c r="H5">
        <f t="shared" si="0"/>
        <v>-0.39972318609639806</v>
      </c>
      <c r="I5">
        <f t="shared" si="1"/>
        <v>-40.043928164986575</v>
      </c>
    </row>
    <row r="6" spans="1:9" x14ac:dyDescent="0.25">
      <c r="A6" s="1">
        <v>44953.706643518519</v>
      </c>
      <c r="B6" t="s">
        <v>2</v>
      </c>
      <c r="C6">
        <v>144012828</v>
      </c>
      <c r="D6">
        <v>10</v>
      </c>
      <c r="E6">
        <v>71</v>
      </c>
      <c r="F6">
        <v>0.39589999999999997</v>
      </c>
      <c r="G6">
        <v>1.549E-3</v>
      </c>
      <c r="H6">
        <f t="shared" si="0"/>
        <v>-0.4024144982477954</v>
      </c>
      <c r="I6">
        <f t="shared" si="1"/>
        <v>-40.097905659757423</v>
      </c>
    </row>
    <row r="7" spans="1:9" x14ac:dyDescent="0.25">
      <c r="A7" s="1">
        <v>44953.70684027778</v>
      </c>
      <c r="B7" t="s">
        <v>2</v>
      </c>
      <c r="C7">
        <v>144012828</v>
      </c>
      <c r="D7">
        <v>20</v>
      </c>
      <c r="E7">
        <v>71</v>
      </c>
      <c r="F7">
        <v>0.51188900000000004</v>
      </c>
      <c r="G7">
        <v>1.786E-3</v>
      </c>
      <c r="H7">
        <f t="shared" si="0"/>
        <v>-0.29082420291826344</v>
      </c>
      <c r="I7">
        <f t="shared" si="1"/>
        <v>-37.859828378569269</v>
      </c>
    </row>
    <row r="8" spans="1:9" x14ac:dyDescent="0.25">
      <c r="A8" s="1">
        <v>44953.70685185185</v>
      </c>
      <c r="B8" t="s">
        <v>2</v>
      </c>
      <c r="C8">
        <v>144012828</v>
      </c>
      <c r="D8">
        <v>20</v>
      </c>
      <c r="E8">
        <v>71</v>
      </c>
      <c r="F8">
        <v>0.50673400000000002</v>
      </c>
      <c r="G8">
        <v>1.9449999999999999E-3</v>
      </c>
      <c r="H8">
        <f t="shared" si="0"/>
        <v>-0.29521995515870547</v>
      </c>
      <c r="I8">
        <f t="shared" si="1"/>
        <v>-37.947990464654019</v>
      </c>
    </row>
    <row r="9" spans="1:9" x14ac:dyDescent="0.25">
      <c r="A9" s="1">
        <v>44953.70685185185</v>
      </c>
      <c r="B9" t="s">
        <v>2</v>
      </c>
      <c r="C9">
        <v>144012828</v>
      </c>
      <c r="D9">
        <v>20</v>
      </c>
      <c r="E9">
        <v>71</v>
      </c>
      <c r="F9">
        <v>0.50778999999999996</v>
      </c>
      <c r="G9">
        <v>1.8749999999999999E-3</v>
      </c>
      <c r="H9">
        <f t="shared" si="0"/>
        <v>-0.2943158560175978</v>
      </c>
      <c r="I9">
        <f t="shared" si="1"/>
        <v>-37.929857671460134</v>
      </c>
    </row>
    <row r="10" spans="1:9" x14ac:dyDescent="0.25">
      <c r="A10" s="1">
        <v>44953.706921296296</v>
      </c>
      <c r="B10" t="s">
        <v>2</v>
      </c>
      <c r="C10">
        <v>144012828</v>
      </c>
      <c r="D10">
        <v>30</v>
      </c>
      <c r="E10">
        <v>71</v>
      </c>
      <c r="F10">
        <v>0.52122199999999996</v>
      </c>
      <c r="G10">
        <v>1.9220000000000001E-3</v>
      </c>
      <c r="H10">
        <f t="shared" si="0"/>
        <v>-0.28297726165293163</v>
      </c>
      <c r="I10">
        <f t="shared" si="1"/>
        <v>-37.702448555163521</v>
      </c>
    </row>
    <row r="11" spans="1:9" x14ac:dyDescent="0.25">
      <c r="A11" s="1">
        <v>44953.706932870373</v>
      </c>
      <c r="B11" t="s">
        <v>2</v>
      </c>
      <c r="C11">
        <v>144012828</v>
      </c>
      <c r="D11">
        <v>30</v>
      </c>
      <c r="E11">
        <v>71</v>
      </c>
      <c r="F11">
        <v>0.52862799999999999</v>
      </c>
      <c r="G11">
        <v>2.006E-3</v>
      </c>
      <c r="H11">
        <f t="shared" si="0"/>
        <v>-0.2768498371872069</v>
      </c>
      <c r="I11">
        <f t="shared" si="1"/>
        <v>-37.57955570459405</v>
      </c>
    </row>
    <row r="12" spans="1:9" x14ac:dyDescent="0.25">
      <c r="A12" s="1">
        <v>44953.706944444442</v>
      </c>
      <c r="B12" t="s">
        <v>2</v>
      </c>
      <c r="C12">
        <v>144012828</v>
      </c>
      <c r="D12">
        <v>30</v>
      </c>
      <c r="E12">
        <v>71</v>
      </c>
      <c r="F12">
        <v>0.52525699999999997</v>
      </c>
      <c r="G12">
        <v>3.0400000000000002E-3</v>
      </c>
      <c r="H12">
        <f t="shared" si="0"/>
        <v>-0.27962815112359751</v>
      </c>
      <c r="I12">
        <f t="shared" si="1"/>
        <v>-37.635278124565097</v>
      </c>
    </row>
    <row r="13" spans="1:9" x14ac:dyDescent="0.25">
      <c r="A13" s="1">
        <v>44953.707037037035</v>
      </c>
      <c r="B13" t="s">
        <v>2</v>
      </c>
      <c r="C13">
        <v>144012828</v>
      </c>
      <c r="D13">
        <v>40</v>
      </c>
      <c r="E13">
        <v>71</v>
      </c>
      <c r="F13">
        <v>0.382689</v>
      </c>
      <c r="G13">
        <v>1.642E-3</v>
      </c>
      <c r="H13">
        <f t="shared" si="0"/>
        <v>-0.41715402094236426</v>
      </c>
      <c r="I13">
        <f t="shared" si="1"/>
        <v>-40.39352447482424</v>
      </c>
    </row>
    <row r="14" spans="1:9" x14ac:dyDescent="0.25">
      <c r="A14" s="1">
        <v>44953.707048611112</v>
      </c>
      <c r="B14" t="s">
        <v>2</v>
      </c>
      <c r="C14">
        <v>144012828</v>
      </c>
      <c r="D14">
        <v>40</v>
      </c>
      <c r="E14">
        <v>71</v>
      </c>
      <c r="F14">
        <v>0.50026300000000001</v>
      </c>
      <c r="G14">
        <v>1.859E-3</v>
      </c>
      <c r="H14">
        <f t="shared" si="0"/>
        <v>-0.30080161682487055</v>
      </c>
      <c r="I14">
        <f t="shared" si="1"/>
        <v>-38.059937387362957</v>
      </c>
    </row>
    <row r="15" spans="1:9" x14ac:dyDescent="0.25">
      <c r="A15" s="1">
        <v>44953.707060185188</v>
      </c>
      <c r="B15" t="s">
        <v>2</v>
      </c>
      <c r="C15">
        <v>144012828</v>
      </c>
      <c r="D15">
        <v>40</v>
      </c>
      <c r="E15">
        <v>71</v>
      </c>
      <c r="F15">
        <v>0.42852400000000002</v>
      </c>
      <c r="G15">
        <v>2.153E-3</v>
      </c>
      <c r="H15">
        <f t="shared" si="0"/>
        <v>-0.36802484987688094</v>
      </c>
      <c r="I15">
        <f t="shared" si="1"/>
        <v>-39.408179994100699</v>
      </c>
    </row>
    <row r="16" spans="1:9" x14ac:dyDescent="0.25">
      <c r="A16" s="1">
        <v>44953.707303240742</v>
      </c>
      <c r="B16" t="s">
        <v>2</v>
      </c>
      <c r="C16">
        <v>144012828</v>
      </c>
      <c r="D16">
        <v>50</v>
      </c>
      <c r="E16">
        <v>71</v>
      </c>
      <c r="F16">
        <v>0.41564600000000002</v>
      </c>
      <c r="G16">
        <v>1.4499999999999999E-3</v>
      </c>
      <c r="H16">
        <f t="shared" si="0"/>
        <v>-0.38127639460702029</v>
      </c>
      <c r="I16">
        <f t="shared" si="1"/>
        <v>-39.673955625517316</v>
      </c>
    </row>
    <row r="17" spans="1:9" x14ac:dyDescent="0.25">
      <c r="A17" s="1">
        <v>44953.707314814812</v>
      </c>
      <c r="B17" t="s">
        <v>2</v>
      </c>
      <c r="C17">
        <v>144012828</v>
      </c>
      <c r="D17">
        <v>50</v>
      </c>
      <c r="E17">
        <v>71</v>
      </c>
      <c r="F17">
        <v>0.41230699999999998</v>
      </c>
      <c r="G17">
        <v>1.3649999999999999E-3</v>
      </c>
      <c r="H17">
        <f t="shared" si="0"/>
        <v>-0.38477929184048815</v>
      </c>
      <c r="I17">
        <f t="shared" si="1"/>
        <v>-39.744210433011197</v>
      </c>
    </row>
    <row r="18" spans="1:9" x14ac:dyDescent="0.25">
      <c r="A18" s="1">
        <v>44953.707326388889</v>
      </c>
      <c r="B18" t="s">
        <v>2</v>
      </c>
      <c r="C18">
        <v>144012828</v>
      </c>
      <c r="D18">
        <v>50</v>
      </c>
      <c r="E18">
        <v>71</v>
      </c>
      <c r="F18">
        <v>0.41564600000000002</v>
      </c>
      <c r="G18">
        <v>1.408E-3</v>
      </c>
      <c r="H18">
        <f t="shared" si="0"/>
        <v>-0.38127639460702029</v>
      </c>
      <c r="I18">
        <f t="shared" si="1"/>
        <v>-39.673955625517316</v>
      </c>
    </row>
    <row r="19" spans="1:9" x14ac:dyDescent="0.25">
      <c r="A19" s="1">
        <v>44953.707430555558</v>
      </c>
      <c r="B19" t="s">
        <v>2</v>
      </c>
      <c r="C19">
        <v>144012828</v>
      </c>
      <c r="D19">
        <v>60</v>
      </c>
      <c r="E19">
        <v>71</v>
      </c>
      <c r="F19">
        <v>0.34883799999999998</v>
      </c>
      <c r="G19">
        <v>2.0639999999999999E-3</v>
      </c>
      <c r="H19">
        <f t="shared" si="0"/>
        <v>-0.45737621212419532</v>
      </c>
      <c r="I19">
        <f t="shared" si="1"/>
        <v>-41.200228785605283</v>
      </c>
    </row>
    <row r="20" spans="1:9" x14ac:dyDescent="0.25">
      <c r="A20" s="1">
        <v>44953.707442129627</v>
      </c>
      <c r="B20" t="s">
        <v>2</v>
      </c>
      <c r="C20">
        <v>144012828</v>
      </c>
      <c r="D20">
        <v>60</v>
      </c>
      <c r="E20">
        <v>71</v>
      </c>
      <c r="F20">
        <v>0.35026400000000002</v>
      </c>
      <c r="G20">
        <v>1.5169999999999999E-3</v>
      </c>
      <c r="H20">
        <f t="shared" si="0"/>
        <v>-0.45560449700939909</v>
      </c>
      <c r="I20">
        <f t="shared" si="1"/>
        <v>-41.164694912919906</v>
      </c>
    </row>
    <row r="21" spans="1:9" x14ac:dyDescent="0.25">
      <c r="A21" s="1">
        <v>44953.707442129627</v>
      </c>
      <c r="B21" t="s">
        <v>2</v>
      </c>
      <c r="C21">
        <v>144012828</v>
      </c>
      <c r="D21">
        <v>60</v>
      </c>
      <c r="E21">
        <v>71</v>
      </c>
      <c r="F21">
        <v>0.35053499999999999</v>
      </c>
      <c r="G21">
        <v>1.286E-3</v>
      </c>
      <c r="H21">
        <f t="shared" si="0"/>
        <v>-0.45526861236783334</v>
      </c>
      <c r="I21">
        <f t="shared" si="1"/>
        <v>-41.157958343371739</v>
      </c>
    </row>
    <row r="22" spans="1:9" x14ac:dyDescent="0.25">
      <c r="A22" s="1">
        <v>44953.70753472222</v>
      </c>
      <c r="B22" t="s">
        <v>2</v>
      </c>
      <c r="C22">
        <v>144012828</v>
      </c>
      <c r="D22">
        <v>70</v>
      </c>
      <c r="E22">
        <v>71</v>
      </c>
      <c r="F22">
        <v>0.21432599999999999</v>
      </c>
      <c r="G22">
        <v>1.439E-3</v>
      </c>
      <c r="H22">
        <f t="shared" si="0"/>
        <v>-0.66892514126986813</v>
      </c>
      <c r="I22">
        <f t="shared" si="1"/>
        <v>-45.443096418336729</v>
      </c>
    </row>
    <row r="23" spans="1:9" x14ac:dyDescent="0.25">
      <c r="A23" s="1">
        <v>44953.707546296297</v>
      </c>
      <c r="B23" t="s">
        <v>2</v>
      </c>
      <c r="C23">
        <v>144012828</v>
      </c>
      <c r="D23">
        <v>70</v>
      </c>
      <c r="E23">
        <v>71</v>
      </c>
      <c r="F23">
        <v>0.21185000000000001</v>
      </c>
      <c r="G23">
        <v>1.6659999999999999E-3</v>
      </c>
      <c r="H23">
        <f t="shared" si="0"/>
        <v>-0.67397153166299151</v>
      </c>
      <c r="I23">
        <f t="shared" si="1"/>
        <v>-45.544307833339282</v>
      </c>
    </row>
    <row r="24" spans="1:9" x14ac:dyDescent="0.25">
      <c r="A24" s="1">
        <v>44953.707557870373</v>
      </c>
      <c r="B24" t="s">
        <v>2</v>
      </c>
      <c r="C24">
        <v>144012828</v>
      </c>
      <c r="D24">
        <v>70</v>
      </c>
      <c r="E24">
        <v>71</v>
      </c>
      <c r="F24">
        <v>0.212368</v>
      </c>
      <c r="G24">
        <v>1.689E-3</v>
      </c>
      <c r="H24">
        <f t="shared" si="0"/>
        <v>-0.67291092295032817</v>
      </c>
      <c r="I24">
        <f t="shared" si="1"/>
        <v>-45.523036052876371</v>
      </c>
    </row>
    <row r="25" spans="1:9" x14ac:dyDescent="0.25">
      <c r="A25" s="1">
        <v>44953.707812499997</v>
      </c>
      <c r="B25" t="s">
        <v>2</v>
      </c>
      <c r="C25">
        <v>144012828</v>
      </c>
      <c r="D25">
        <v>80</v>
      </c>
      <c r="E25">
        <v>71</v>
      </c>
      <c r="F25">
        <v>0.22056200000000001</v>
      </c>
      <c r="G25">
        <v>1.389E-3</v>
      </c>
      <c r="H25">
        <f t="shared" si="0"/>
        <v>-0.65646930881275734</v>
      </c>
      <c r="I25">
        <f t="shared" si="1"/>
        <v>-45.193279751410422</v>
      </c>
    </row>
    <row r="26" spans="1:9" x14ac:dyDescent="0.25">
      <c r="A26" s="1">
        <v>44953.707835648151</v>
      </c>
      <c r="B26" t="s">
        <v>2</v>
      </c>
      <c r="C26">
        <v>144012828</v>
      </c>
      <c r="D26">
        <v>80</v>
      </c>
      <c r="E26">
        <v>71</v>
      </c>
      <c r="F26">
        <v>0.218054</v>
      </c>
      <c r="G26">
        <v>1.474E-3</v>
      </c>
      <c r="H26">
        <f t="shared" si="0"/>
        <v>-0.6614359421848035</v>
      </c>
      <c r="I26">
        <f t="shared" si="1"/>
        <v>-45.292891543646853</v>
      </c>
    </row>
    <row r="27" spans="1:9" x14ac:dyDescent="0.25">
      <c r="A27" s="1">
        <v>44953.707835648151</v>
      </c>
      <c r="B27" t="s">
        <v>2</v>
      </c>
      <c r="C27">
        <v>144012828</v>
      </c>
      <c r="D27">
        <v>80</v>
      </c>
      <c r="E27">
        <v>71</v>
      </c>
      <c r="F27">
        <v>0.21942800000000001</v>
      </c>
      <c r="G27">
        <v>1.2880000000000001E-3</v>
      </c>
      <c r="H27">
        <f t="shared" si="0"/>
        <v>-0.65870795529544957</v>
      </c>
      <c r="I27">
        <f t="shared" si="1"/>
        <v>-45.238178492996589</v>
      </c>
    </row>
    <row r="28" spans="1:9" x14ac:dyDescent="0.25">
      <c r="A28" s="1">
        <v>44953.707962962966</v>
      </c>
      <c r="B28" t="s">
        <v>2</v>
      </c>
      <c r="C28">
        <v>144012828</v>
      </c>
      <c r="D28">
        <v>90</v>
      </c>
      <c r="E28">
        <v>71</v>
      </c>
      <c r="F28">
        <v>0.11863899999999999</v>
      </c>
      <c r="G28">
        <v>1.2689999999999999E-3</v>
      </c>
      <c r="H28">
        <f t="shared" si="0"/>
        <v>-0.92577252260267018</v>
      </c>
      <c r="I28">
        <f t="shared" si="1"/>
        <v>-50.594478867823675</v>
      </c>
    </row>
    <row r="29" spans="1:9" x14ac:dyDescent="0.25">
      <c r="A29" s="1">
        <v>44953.707974537036</v>
      </c>
      <c r="B29" t="s">
        <v>2</v>
      </c>
      <c r="C29">
        <v>144012828</v>
      </c>
      <c r="D29">
        <v>90</v>
      </c>
      <c r="E29">
        <v>71</v>
      </c>
      <c r="F29">
        <v>0.117035</v>
      </c>
      <c r="G29">
        <v>1.359E-3</v>
      </c>
      <c r="H29">
        <f t="shared" si="0"/>
        <v>-0.93168424052931054</v>
      </c>
      <c r="I29">
        <f t="shared" si="1"/>
        <v>-50.713045464903949</v>
      </c>
    </row>
    <row r="30" spans="1:9" x14ac:dyDescent="0.25">
      <c r="A30" s="1">
        <v>44953.707986111112</v>
      </c>
      <c r="B30" t="s">
        <v>2</v>
      </c>
      <c r="C30">
        <v>144012828</v>
      </c>
      <c r="D30">
        <v>90</v>
      </c>
      <c r="E30">
        <v>71</v>
      </c>
      <c r="F30">
        <v>0.12880800000000001</v>
      </c>
      <c r="G30">
        <v>1.2600000000000001E-3</v>
      </c>
      <c r="H30">
        <f t="shared" si="0"/>
        <v>-0.89005716300135851</v>
      </c>
      <c r="I30">
        <f t="shared" si="1"/>
        <v>-49.878164472587848</v>
      </c>
    </row>
    <row r="31" spans="1:9" x14ac:dyDescent="0.25">
      <c r="A31" s="1">
        <v>44953.709328703706</v>
      </c>
      <c r="B31" t="s">
        <v>3</v>
      </c>
      <c r="C31">
        <v>144012828</v>
      </c>
      <c r="D31">
        <v>0</v>
      </c>
      <c r="E31">
        <v>42</v>
      </c>
      <c r="F31">
        <v>0.50970400000000005</v>
      </c>
      <c r="G31">
        <v>9.6100000000000005E-4</v>
      </c>
      <c r="H31">
        <f t="shared" si="0"/>
        <v>-0.29268195818859</v>
      </c>
      <c r="I31">
        <f t="shared" si="1"/>
        <v>-9.8540878898219901</v>
      </c>
    </row>
    <row r="32" spans="1:9" x14ac:dyDescent="0.25">
      <c r="A32" s="1">
        <v>44953.709340277775</v>
      </c>
      <c r="B32" t="s">
        <v>3</v>
      </c>
      <c r="C32">
        <v>144012828</v>
      </c>
      <c r="D32">
        <v>0</v>
      </c>
      <c r="E32">
        <v>42</v>
      </c>
      <c r="F32">
        <v>0.50900199999999995</v>
      </c>
      <c r="G32">
        <v>9.6100000000000005E-4</v>
      </c>
      <c r="H32">
        <f t="shared" si="0"/>
        <v>-0.29328051120497539</v>
      </c>
      <c r="I32">
        <f t="shared" si="1"/>
        <v>-9.8660925888292255</v>
      </c>
    </row>
    <row r="33" spans="1:9" x14ac:dyDescent="0.25">
      <c r="A33" s="1">
        <v>44953.709351851852</v>
      </c>
      <c r="B33" t="s">
        <v>3</v>
      </c>
      <c r="C33">
        <v>144012828</v>
      </c>
      <c r="D33">
        <v>0</v>
      </c>
      <c r="E33">
        <v>42</v>
      </c>
      <c r="F33">
        <v>0.50741599999999998</v>
      </c>
      <c r="G33">
        <v>2.013E-3</v>
      </c>
      <c r="H33">
        <f t="shared" si="0"/>
        <v>-0.29463584258895342</v>
      </c>
      <c r="I33">
        <f t="shared" si="1"/>
        <v>-9.8932753861325651</v>
      </c>
    </row>
    <row r="34" spans="1:9" x14ac:dyDescent="0.25">
      <c r="A34" s="1">
        <v>44953.709467592591</v>
      </c>
      <c r="B34" t="s">
        <v>3</v>
      </c>
      <c r="C34">
        <v>144012828</v>
      </c>
      <c r="D34">
        <v>10</v>
      </c>
      <c r="E34">
        <v>42</v>
      </c>
      <c r="F34">
        <v>0.50616000000000005</v>
      </c>
      <c r="G34">
        <v>9.9200000000000004E-4</v>
      </c>
      <c r="H34">
        <f t="shared" si="0"/>
        <v>-0.29571217854890752</v>
      </c>
      <c r="I34">
        <f t="shared" si="1"/>
        <v>-9.9148625954125933</v>
      </c>
    </row>
    <row r="35" spans="1:9" x14ac:dyDescent="0.25">
      <c r="A35" s="1">
        <v>44953.709479166668</v>
      </c>
      <c r="B35" t="s">
        <v>3</v>
      </c>
      <c r="C35">
        <v>144012828</v>
      </c>
      <c r="D35">
        <v>10</v>
      </c>
      <c r="E35">
        <v>42</v>
      </c>
      <c r="F35">
        <v>0.50634699999999999</v>
      </c>
      <c r="G35">
        <v>8.0999999999999996E-4</v>
      </c>
      <c r="H35">
        <f t="shared" si="0"/>
        <v>-0.29555175878086781</v>
      </c>
      <c r="I35">
        <f t="shared" si="1"/>
        <v>-9.9116451844608378</v>
      </c>
    </row>
    <row r="36" spans="1:9" x14ac:dyDescent="0.25">
      <c r="A36" s="1">
        <v>44953.709490740737</v>
      </c>
      <c r="B36" t="s">
        <v>3</v>
      </c>
      <c r="C36">
        <v>144012828</v>
      </c>
      <c r="D36">
        <v>10</v>
      </c>
      <c r="E36">
        <v>42</v>
      </c>
      <c r="F36">
        <v>0.50560400000000005</v>
      </c>
      <c r="G36">
        <v>9.1299999999999997E-4</v>
      </c>
      <c r="H36">
        <f t="shared" si="0"/>
        <v>-0.29618949886519685</v>
      </c>
      <c r="I36">
        <f t="shared" si="1"/>
        <v>-9.924435827140158</v>
      </c>
    </row>
    <row r="37" spans="1:9" x14ac:dyDescent="0.25">
      <c r="A37" s="1">
        <v>44953.709687499999</v>
      </c>
      <c r="B37" t="s">
        <v>3</v>
      </c>
      <c r="C37">
        <v>144012828</v>
      </c>
      <c r="D37">
        <v>20</v>
      </c>
      <c r="E37">
        <v>42</v>
      </c>
      <c r="F37">
        <v>0.48693900000000001</v>
      </c>
      <c r="G37">
        <v>2.1670000000000001E-3</v>
      </c>
      <c r="H37">
        <f t="shared" si="0"/>
        <v>-0.31252544047465164</v>
      </c>
      <c r="I37">
        <f t="shared" si="1"/>
        <v>-10.252072739247701</v>
      </c>
    </row>
    <row r="38" spans="1:9" x14ac:dyDescent="0.25">
      <c r="A38" s="1">
        <v>44953.709687499999</v>
      </c>
      <c r="B38" t="s">
        <v>3</v>
      </c>
      <c r="C38">
        <v>144012828</v>
      </c>
      <c r="D38">
        <v>20</v>
      </c>
      <c r="E38">
        <v>42</v>
      </c>
      <c r="F38">
        <v>0.487371</v>
      </c>
      <c r="G38">
        <v>1.2570000000000001E-3</v>
      </c>
      <c r="H38">
        <f t="shared" si="0"/>
        <v>-0.31214031617442489</v>
      </c>
      <c r="I38">
        <f t="shared" si="1"/>
        <v>-10.244348609257493</v>
      </c>
    </row>
    <row r="39" spans="1:9" x14ac:dyDescent="0.25">
      <c r="A39" s="1">
        <v>44953.709699074076</v>
      </c>
      <c r="B39" t="s">
        <v>3</v>
      </c>
      <c r="C39">
        <v>144012828</v>
      </c>
      <c r="D39">
        <v>20</v>
      </c>
      <c r="E39">
        <v>42</v>
      </c>
      <c r="F39">
        <v>0.48802000000000001</v>
      </c>
      <c r="G39">
        <v>5.4140000000000004E-3</v>
      </c>
      <c r="H39">
        <f t="shared" si="0"/>
        <v>-0.31156237940783571</v>
      </c>
      <c r="I39">
        <f t="shared" si="1"/>
        <v>-10.232757393879432</v>
      </c>
    </row>
    <row r="40" spans="1:9" x14ac:dyDescent="0.25">
      <c r="A40" s="1">
        <v>44953.709780092591</v>
      </c>
      <c r="B40" t="s">
        <v>3</v>
      </c>
      <c r="C40">
        <v>144012828</v>
      </c>
      <c r="D40">
        <v>30</v>
      </c>
      <c r="E40">
        <v>42</v>
      </c>
      <c r="F40">
        <v>0.45363199999999998</v>
      </c>
      <c r="G40">
        <v>1.139E-3</v>
      </c>
      <c r="H40">
        <f t="shared" si="0"/>
        <v>-0.3432963171371185</v>
      </c>
      <c r="I40">
        <f t="shared" si="1"/>
        <v>-10.869219595765472</v>
      </c>
    </row>
    <row r="41" spans="1:9" x14ac:dyDescent="0.25">
      <c r="A41" s="1">
        <v>44953.709791666668</v>
      </c>
      <c r="B41" t="s">
        <v>3</v>
      </c>
      <c r="C41">
        <v>144012828</v>
      </c>
      <c r="D41">
        <v>30</v>
      </c>
      <c r="E41">
        <v>42</v>
      </c>
      <c r="F41">
        <v>0.461308</v>
      </c>
      <c r="G41">
        <v>1.1900000000000001E-3</v>
      </c>
      <c r="H41">
        <f t="shared" si="0"/>
        <v>-0.33600901379466214</v>
      </c>
      <c r="I41">
        <f t="shared" si="1"/>
        <v>-10.723063982468496</v>
      </c>
    </row>
    <row r="42" spans="1:9" x14ac:dyDescent="0.25">
      <c r="A42" s="1">
        <v>44953.709803240738</v>
      </c>
      <c r="B42" t="s">
        <v>3</v>
      </c>
      <c r="C42">
        <v>144012828</v>
      </c>
      <c r="D42">
        <v>30</v>
      </c>
      <c r="E42">
        <v>42</v>
      </c>
      <c r="F42">
        <v>0.46254000000000001</v>
      </c>
      <c r="G42">
        <v>1.7390000000000001E-3</v>
      </c>
      <c r="H42">
        <f t="shared" si="0"/>
        <v>-0.33485070394525701</v>
      </c>
      <c r="I42">
        <f t="shared" si="1"/>
        <v>-10.699832688466856</v>
      </c>
    </row>
    <row r="43" spans="1:9" x14ac:dyDescent="0.25">
      <c r="A43" s="1">
        <v>44953.709872685184</v>
      </c>
      <c r="B43" t="s">
        <v>3</v>
      </c>
      <c r="C43">
        <v>144012828</v>
      </c>
      <c r="D43">
        <v>40</v>
      </c>
      <c r="E43">
        <v>42</v>
      </c>
      <c r="F43">
        <v>0.442299</v>
      </c>
      <c r="G43">
        <v>1.132E-3</v>
      </c>
      <c r="H43">
        <f t="shared" si="0"/>
        <v>-0.35428404253175921</v>
      </c>
      <c r="I43">
        <f t="shared" si="1"/>
        <v>-11.089591613825462</v>
      </c>
    </row>
    <row r="44" spans="1:9" x14ac:dyDescent="0.25">
      <c r="A44" s="1">
        <v>44953.70988425926</v>
      </c>
      <c r="B44" t="s">
        <v>3</v>
      </c>
      <c r="C44">
        <v>144012828</v>
      </c>
      <c r="D44">
        <v>40</v>
      </c>
      <c r="E44">
        <v>42</v>
      </c>
      <c r="F44">
        <v>0.44507400000000003</v>
      </c>
      <c r="G44">
        <v>1.0499999999999999E-3</v>
      </c>
      <c r="H44">
        <f t="shared" si="0"/>
        <v>-0.35156777526665028</v>
      </c>
      <c r="I44">
        <f t="shared" si="1"/>
        <v>-11.035113614302986</v>
      </c>
    </row>
    <row r="45" spans="1:9" x14ac:dyDescent="0.25">
      <c r="A45" s="1">
        <v>44953.70989583333</v>
      </c>
      <c r="B45" t="s">
        <v>3</v>
      </c>
      <c r="C45">
        <v>144012828</v>
      </c>
      <c r="D45">
        <v>40</v>
      </c>
      <c r="E45">
        <v>42</v>
      </c>
      <c r="F45">
        <v>0.44141799999999998</v>
      </c>
      <c r="G45">
        <v>1.078E-3</v>
      </c>
      <c r="H45">
        <f t="shared" si="0"/>
        <v>-0.3551499612937874</v>
      </c>
      <c r="I45">
        <f t="shared" si="1"/>
        <v>-11.106958653700453</v>
      </c>
    </row>
    <row r="46" spans="1:9" x14ac:dyDescent="0.25">
      <c r="A46" s="1">
        <v>44953.710162037038</v>
      </c>
      <c r="B46" t="s">
        <v>3</v>
      </c>
      <c r="C46">
        <v>144012828</v>
      </c>
      <c r="D46">
        <v>50</v>
      </c>
      <c r="E46">
        <v>42</v>
      </c>
      <c r="F46">
        <v>0.40665800000000002</v>
      </c>
      <c r="G46">
        <v>1.3320000000000001E-3</v>
      </c>
      <c r="H46">
        <f t="shared" si="0"/>
        <v>-0.39077067959971101</v>
      </c>
      <c r="I46">
        <f t="shared" si="1"/>
        <v>-11.821374904187721</v>
      </c>
    </row>
    <row r="47" spans="1:9" x14ac:dyDescent="0.25">
      <c r="A47" s="1">
        <v>44953.710173611114</v>
      </c>
      <c r="B47" t="s">
        <v>3</v>
      </c>
      <c r="C47">
        <v>144012828</v>
      </c>
      <c r="D47">
        <v>50</v>
      </c>
      <c r="E47">
        <v>42</v>
      </c>
      <c r="F47">
        <v>0.40793499999999999</v>
      </c>
      <c r="G47">
        <v>1.3810000000000001E-3</v>
      </c>
      <c r="H47">
        <f t="shared" si="0"/>
        <v>-0.38940903149396172</v>
      </c>
      <c r="I47">
        <f t="shared" si="1"/>
        <v>-11.79406541744919</v>
      </c>
    </row>
    <row r="48" spans="1:9" x14ac:dyDescent="0.25">
      <c r="A48" s="1">
        <v>44953.710185185184</v>
      </c>
      <c r="B48" t="s">
        <v>3</v>
      </c>
      <c r="C48">
        <v>144012828</v>
      </c>
      <c r="D48">
        <v>50</v>
      </c>
      <c r="E48">
        <v>42</v>
      </c>
      <c r="F48">
        <v>0.40659699999999999</v>
      </c>
      <c r="G48">
        <v>1.0499999999999999E-3</v>
      </c>
      <c r="H48">
        <f t="shared" si="0"/>
        <v>-0.3908358300468544</v>
      </c>
      <c r="I48">
        <f t="shared" si="1"/>
        <v>-11.822681574585715</v>
      </c>
    </row>
    <row r="49" spans="1:9" x14ac:dyDescent="0.25">
      <c r="A49" s="1">
        <v>44953.71025462963</v>
      </c>
      <c r="B49" t="s">
        <v>3</v>
      </c>
      <c r="C49">
        <v>144012828</v>
      </c>
      <c r="D49">
        <v>60</v>
      </c>
      <c r="E49">
        <v>42</v>
      </c>
      <c r="F49">
        <v>0.37097200000000002</v>
      </c>
      <c r="G49">
        <v>8.6300000000000005E-4</v>
      </c>
      <c r="H49">
        <f t="shared" si="0"/>
        <v>-0.4306588685639125</v>
      </c>
      <c r="I49">
        <f t="shared" si="1"/>
        <v>-12.621380399691539</v>
      </c>
    </row>
    <row r="50" spans="1:9" x14ac:dyDescent="0.25">
      <c r="A50" s="1">
        <v>44953.710266203707</v>
      </c>
      <c r="B50" t="s">
        <v>3</v>
      </c>
      <c r="C50">
        <v>144012828</v>
      </c>
      <c r="D50">
        <v>60</v>
      </c>
      <c r="E50">
        <v>42</v>
      </c>
      <c r="F50">
        <v>0.371284</v>
      </c>
      <c r="G50">
        <v>8.6300000000000005E-4</v>
      </c>
      <c r="H50">
        <f t="shared" si="0"/>
        <v>-0.4302937657251773</v>
      </c>
      <c r="I50">
        <f t="shared" si="1"/>
        <v>-12.614057824137298</v>
      </c>
    </row>
    <row r="51" spans="1:9" x14ac:dyDescent="0.25">
      <c r="A51" s="1">
        <v>44953.710266203707</v>
      </c>
      <c r="B51" t="s">
        <v>3</v>
      </c>
      <c r="C51">
        <v>144012828</v>
      </c>
      <c r="D51">
        <v>60</v>
      </c>
      <c r="E51">
        <v>42</v>
      </c>
      <c r="F51">
        <v>0.37273800000000001</v>
      </c>
      <c r="G51">
        <v>9.3000000000000005E-4</v>
      </c>
      <c r="H51">
        <f t="shared" si="0"/>
        <v>-0.42859632941131259</v>
      </c>
      <c r="I51">
        <f t="shared" si="1"/>
        <v>-12.580013701939158</v>
      </c>
    </row>
    <row r="52" spans="1:9" x14ac:dyDescent="0.25">
      <c r="A52" s="1">
        <v>44953.710381944446</v>
      </c>
      <c r="B52" t="s">
        <v>3</v>
      </c>
      <c r="C52">
        <v>144012828</v>
      </c>
      <c r="D52">
        <v>70</v>
      </c>
      <c r="E52">
        <v>42</v>
      </c>
      <c r="F52">
        <v>0.31681999999999999</v>
      </c>
      <c r="G52">
        <v>9.0899999999999998E-4</v>
      </c>
      <c r="H52">
        <f t="shared" si="0"/>
        <v>-0.4991874103670334</v>
      </c>
      <c r="I52">
        <f t="shared" si="1"/>
        <v>-13.995802539803286</v>
      </c>
    </row>
    <row r="53" spans="1:9" x14ac:dyDescent="0.25">
      <c r="A53" s="1">
        <v>44953.710381944446</v>
      </c>
      <c r="B53" t="s">
        <v>3</v>
      </c>
      <c r="C53">
        <v>144012828</v>
      </c>
      <c r="D53">
        <v>70</v>
      </c>
      <c r="E53">
        <v>42</v>
      </c>
      <c r="F53">
        <v>0.31734899999999999</v>
      </c>
      <c r="G53">
        <v>7.5699999999999997E-4</v>
      </c>
      <c r="H53">
        <f t="shared" si="0"/>
        <v>-0.49846286585535371</v>
      </c>
      <c r="I53">
        <f t="shared" si="1"/>
        <v>-13.981270930168144</v>
      </c>
    </row>
    <row r="54" spans="1:9" x14ac:dyDescent="0.25">
      <c r="A54" s="1">
        <v>44953.710393518515</v>
      </c>
      <c r="B54" t="s">
        <v>3</v>
      </c>
      <c r="C54">
        <v>144012828</v>
      </c>
      <c r="D54">
        <v>70</v>
      </c>
      <c r="E54">
        <v>42</v>
      </c>
      <c r="F54">
        <v>0.319828</v>
      </c>
      <c r="G54">
        <v>7.9600000000000005E-4</v>
      </c>
      <c r="H54">
        <f t="shared" si="0"/>
        <v>-0.49508351772180126</v>
      </c>
      <c r="I54">
        <f t="shared" si="1"/>
        <v>-13.913494048131987</v>
      </c>
    </row>
    <row r="55" spans="1:9" x14ac:dyDescent="0.25">
      <c r="A55" s="1">
        <v>44953.710625</v>
      </c>
      <c r="B55" t="s">
        <v>3</v>
      </c>
      <c r="C55">
        <v>144012828</v>
      </c>
      <c r="D55">
        <v>80</v>
      </c>
      <c r="E55">
        <v>42</v>
      </c>
      <c r="F55">
        <v>0.27590799999999999</v>
      </c>
      <c r="G55">
        <v>6.5200000000000002E-4</v>
      </c>
      <c r="H55">
        <f t="shared" si="0"/>
        <v>-0.55923570689491764</v>
      </c>
      <c r="I55">
        <f t="shared" si="1"/>
        <v>-15.200143184625844</v>
      </c>
    </row>
    <row r="56" spans="1:9" x14ac:dyDescent="0.25">
      <c r="A56" s="1">
        <v>44953.710636574076</v>
      </c>
      <c r="B56" t="s">
        <v>3</v>
      </c>
      <c r="C56">
        <v>144012828</v>
      </c>
      <c r="D56">
        <v>80</v>
      </c>
      <c r="E56">
        <v>42</v>
      </c>
      <c r="F56">
        <v>0.27663700000000002</v>
      </c>
      <c r="G56">
        <v>5.5900000000000004E-4</v>
      </c>
      <c r="H56">
        <f t="shared" si="0"/>
        <v>-0.55808973376690751</v>
      </c>
      <c r="I56">
        <f t="shared" si="1"/>
        <v>-15.17715931837585</v>
      </c>
    </row>
    <row r="57" spans="1:9" x14ac:dyDescent="0.25">
      <c r="A57" s="1">
        <v>44953.710648148146</v>
      </c>
      <c r="B57" t="s">
        <v>3</v>
      </c>
      <c r="C57">
        <v>144012828</v>
      </c>
      <c r="D57">
        <v>80</v>
      </c>
      <c r="E57">
        <v>42</v>
      </c>
      <c r="F57">
        <v>0.278362</v>
      </c>
      <c r="G57">
        <v>7.2199999999999999E-4</v>
      </c>
      <c r="H57">
        <f t="shared" si="0"/>
        <v>-0.55539005180827916</v>
      </c>
      <c r="I57">
        <f t="shared" si="1"/>
        <v>-15.123013957077205</v>
      </c>
    </row>
    <row r="58" spans="1:9" x14ac:dyDescent="0.25">
      <c r="A58" s="1">
        <v>44953.710740740738</v>
      </c>
      <c r="B58" t="s">
        <v>3</v>
      </c>
      <c r="C58">
        <v>144012828</v>
      </c>
      <c r="D58">
        <v>90</v>
      </c>
      <c r="E58">
        <v>42</v>
      </c>
      <c r="F58">
        <v>0.21484400000000001</v>
      </c>
      <c r="G58">
        <v>4.6500000000000003E-4</v>
      </c>
      <c r="H58">
        <f t="shared" si="0"/>
        <v>-0.66787677045704807</v>
      </c>
      <c r="I58">
        <f t="shared" si="1"/>
        <v>-17.379070083640642</v>
      </c>
    </row>
    <row r="59" spans="1:9" x14ac:dyDescent="0.25">
      <c r="A59" s="1">
        <v>44953.710752314815</v>
      </c>
      <c r="B59" t="s">
        <v>3</v>
      </c>
      <c r="C59">
        <v>144012828</v>
      </c>
      <c r="D59">
        <v>90</v>
      </c>
      <c r="E59">
        <v>42</v>
      </c>
      <c r="F59">
        <v>0.21513599999999999</v>
      </c>
      <c r="G59">
        <v>5.1800000000000001E-4</v>
      </c>
      <c r="H59">
        <f t="shared" si="0"/>
        <v>-0.66728691042537036</v>
      </c>
      <c r="I59">
        <f t="shared" si="1"/>
        <v>-17.367239732873308</v>
      </c>
    </row>
    <row r="60" spans="1:9" x14ac:dyDescent="0.25">
      <c r="A60" s="1">
        <v>44953.710752314815</v>
      </c>
      <c r="B60" t="s">
        <v>3</v>
      </c>
      <c r="C60">
        <v>144012828</v>
      </c>
      <c r="D60">
        <v>90</v>
      </c>
      <c r="E60">
        <v>42</v>
      </c>
      <c r="F60">
        <v>0.21551500000000001</v>
      </c>
      <c r="G60">
        <v>4.44E-4</v>
      </c>
      <c r="H60">
        <f t="shared" si="0"/>
        <v>-0.66652249724097945</v>
      </c>
      <c r="I60">
        <f t="shared" si="1"/>
        <v>-17.351908509164524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64"/>
  <sheetViews>
    <sheetView tabSelected="1" topLeftCell="J1" workbookViewId="0">
      <selection activeCell="AE64" sqref="AE64"/>
    </sheetView>
  </sheetViews>
  <sheetFormatPr defaultRowHeight="15" x14ac:dyDescent="0.25"/>
  <sheetData>
    <row r="2" spans="1:38" x14ac:dyDescent="0.25">
      <c r="A2" s="1">
        <v>44956.640439814815</v>
      </c>
      <c r="B2" t="s">
        <v>4</v>
      </c>
      <c r="C2">
        <v>144013228</v>
      </c>
      <c r="D2">
        <v>0</v>
      </c>
      <c r="E2">
        <v>49</v>
      </c>
      <c r="F2">
        <v>0.71153599999999995</v>
      </c>
      <c r="G2">
        <v>2.3540000000000002E-3</v>
      </c>
      <c r="H2">
        <f>20.0562*LOG10(F2)-0.967*E2+36.63</f>
        <v>-13.71736897534722</v>
      </c>
      <c r="K2" s="1">
        <v>44956.635081018518</v>
      </c>
      <c r="L2" t="s">
        <v>5</v>
      </c>
      <c r="M2">
        <v>144013028</v>
      </c>
      <c r="N2">
        <v>0</v>
      </c>
      <c r="O2">
        <v>50</v>
      </c>
      <c r="P2">
        <v>0.71186700000000003</v>
      </c>
      <c r="Q2">
        <v>2.0569999999999998E-3</v>
      </c>
      <c r="R2">
        <f>20.0562*LOG10(P2)-0.967*O2+36.63</f>
        <v>-14.680317967508998</v>
      </c>
      <c r="U2" s="1">
        <v>44956.679537037038</v>
      </c>
      <c r="V2" t="s">
        <v>6</v>
      </c>
      <c r="W2">
        <v>144012128</v>
      </c>
      <c r="X2">
        <v>0</v>
      </c>
      <c r="Y2">
        <v>40</v>
      </c>
      <c r="Z2">
        <v>0.51512400000000003</v>
      </c>
      <c r="AA2">
        <v>1.5629999999999999E-3</v>
      </c>
      <c r="AB2">
        <f>20.0562*LOG10(Z2)-0.967*Y2+36.63</f>
        <v>-7.8279548687900657</v>
      </c>
      <c r="AE2" s="1">
        <v>44956.681979166664</v>
      </c>
      <c r="AF2" t="s">
        <v>8</v>
      </c>
      <c r="AG2">
        <v>144012128</v>
      </c>
      <c r="AH2">
        <v>0</v>
      </c>
      <c r="AI2">
        <v>39</v>
      </c>
      <c r="AJ2">
        <v>0.493732</v>
      </c>
      <c r="AK2">
        <v>1.1119999999999999E-3</v>
      </c>
      <c r="AL2">
        <f>20.0562*LOG10(AJ2)-0.967*AI2+36.63</f>
        <v>-7.2304002735334407</v>
      </c>
    </row>
    <row r="3" spans="1:38" x14ac:dyDescent="0.25">
      <c r="A3" s="1">
        <v>44956.640451388892</v>
      </c>
      <c r="B3" t="s">
        <v>4</v>
      </c>
      <c r="C3">
        <v>144013228</v>
      </c>
      <c r="D3">
        <v>0</v>
      </c>
      <c r="E3">
        <v>49</v>
      </c>
      <c r="F3">
        <v>0.71046799999999999</v>
      </c>
      <c r="G3">
        <v>2.8159999999999999E-3</v>
      </c>
      <c r="H3">
        <f t="shared" ref="H3:H58" si="0">20.0562*LOG10(F3)-0.967*E3+36.63</f>
        <v>-13.730452762639331</v>
      </c>
      <c r="K3" s="1">
        <v>44956.635081018518</v>
      </c>
      <c r="L3" t="s">
        <v>5</v>
      </c>
      <c r="M3">
        <v>144013028</v>
      </c>
      <c r="N3">
        <v>0</v>
      </c>
      <c r="O3">
        <v>50</v>
      </c>
      <c r="P3">
        <v>0.71467499999999995</v>
      </c>
      <c r="Q3">
        <v>2.1970000000000002E-3</v>
      </c>
      <c r="R3">
        <f t="shared" ref="R3:R58" si="1">20.0562*LOG10(P3)-0.967*O3+36.63</f>
        <v>-14.646027290429615</v>
      </c>
      <c r="U3" s="1">
        <v>44956.679537037038</v>
      </c>
      <c r="V3" t="s">
        <v>6</v>
      </c>
      <c r="W3">
        <v>144012128</v>
      </c>
      <c r="X3">
        <v>0</v>
      </c>
      <c r="Y3">
        <v>40</v>
      </c>
      <c r="Z3">
        <v>0.52465099999999998</v>
      </c>
      <c r="AA3">
        <v>1.5629999999999999E-3</v>
      </c>
      <c r="AB3">
        <f t="shared" ref="AB3:AB64" si="2">20.0562*LOG10(Z3)-0.967*Y3+36.63</f>
        <v>-7.6683331780762032</v>
      </c>
      <c r="AE3" s="1">
        <v>44956.681990740741</v>
      </c>
      <c r="AF3" t="s">
        <v>8</v>
      </c>
      <c r="AG3">
        <v>144012128</v>
      </c>
      <c r="AH3">
        <v>0</v>
      </c>
      <c r="AI3">
        <v>39</v>
      </c>
      <c r="AJ3">
        <v>0.49579600000000001</v>
      </c>
      <c r="AK3">
        <v>1.0499999999999999E-3</v>
      </c>
      <c r="AL3">
        <f t="shared" ref="AL3:AL58" si="3">20.0562*LOG10(AJ3)-0.967*AI3+36.63</f>
        <v>-7.1940635977530505</v>
      </c>
    </row>
    <row r="4" spans="1:38" x14ac:dyDescent="0.25">
      <c r="A4" s="1">
        <v>44956.640451388892</v>
      </c>
      <c r="B4" t="s">
        <v>4</v>
      </c>
      <c r="C4">
        <v>144013228</v>
      </c>
      <c r="D4">
        <v>0</v>
      </c>
      <c r="E4">
        <v>49</v>
      </c>
      <c r="F4">
        <v>0.70528599999999997</v>
      </c>
      <c r="G4">
        <v>1.786E-3</v>
      </c>
      <c r="H4">
        <f t="shared" si="0"/>
        <v>-13.794216609415393</v>
      </c>
      <c r="K4" s="1">
        <v>44956.635092592594</v>
      </c>
      <c r="L4" t="s">
        <v>5</v>
      </c>
      <c r="M4">
        <v>144013028</v>
      </c>
      <c r="N4">
        <v>0</v>
      </c>
      <c r="O4">
        <v>50</v>
      </c>
      <c r="P4">
        <v>0.707959</v>
      </c>
      <c r="Q4">
        <v>2.5249999999999999E-3</v>
      </c>
      <c r="R4">
        <f t="shared" si="1"/>
        <v>-14.728267401581924</v>
      </c>
      <c r="U4" s="1">
        <v>44956.679548611108</v>
      </c>
      <c r="V4" t="s">
        <v>6</v>
      </c>
      <c r="W4">
        <v>144012128</v>
      </c>
      <c r="X4">
        <v>0</v>
      </c>
      <c r="Y4">
        <v>40</v>
      </c>
      <c r="Z4">
        <v>0.53164999999999996</v>
      </c>
      <c r="AA4">
        <v>1.619E-3</v>
      </c>
      <c r="AB4">
        <f t="shared" si="2"/>
        <v>-7.5529034647551825</v>
      </c>
      <c r="AE4" s="1">
        <v>44956.681990740741</v>
      </c>
      <c r="AF4" t="s">
        <v>8</v>
      </c>
      <c r="AG4">
        <v>144012128</v>
      </c>
      <c r="AH4">
        <v>0</v>
      </c>
      <c r="AI4">
        <v>39</v>
      </c>
      <c r="AJ4">
        <v>0.49542399999999998</v>
      </c>
      <c r="AK4">
        <v>1.0499999999999999E-3</v>
      </c>
      <c r="AL4">
        <f t="shared" si="3"/>
        <v>-7.2006014614596765</v>
      </c>
    </row>
    <row r="5" spans="1:38" x14ac:dyDescent="0.25">
      <c r="A5" s="1">
        <v>44956.6406712963</v>
      </c>
      <c r="B5" t="s">
        <v>4</v>
      </c>
      <c r="C5">
        <v>144013228</v>
      </c>
      <c r="D5">
        <v>10</v>
      </c>
      <c r="E5">
        <v>49</v>
      </c>
      <c r="F5">
        <v>0.76059900000000003</v>
      </c>
      <c r="G5">
        <v>1.4239999999999999E-3</v>
      </c>
      <c r="H5">
        <f t="shared" si="0"/>
        <v>-13.136564045127933</v>
      </c>
      <c r="K5" s="1">
        <v>44956.635150462964</v>
      </c>
      <c r="L5" t="s">
        <v>5</v>
      </c>
      <c r="M5">
        <v>144013028</v>
      </c>
      <c r="N5">
        <v>10</v>
      </c>
      <c r="O5">
        <v>50</v>
      </c>
      <c r="P5">
        <v>0.72150700000000001</v>
      </c>
      <c r="Q5">
        <v>1.601E-3</v>
      </c>
      <c r="R5">
        <f t="shared" si="1"/>
        <v>-14.563155902382661</v>
      </c>
      <c r="U5" s="1">
        <v>44956.679675925923</v>
      </c>
      <c r="V5" t="s">
        <v>6</v>
      </c>
      <c r="W5">
        <v>144012128</v>
      </c>
      <c r="X5">
        <v>10</v>
      </c>
      <c r="Y5">
        <v>40</v>
      </c>
      <c r="Z5">
        <v>0.52166299999999999</v>
      </c>
      <c r="AA5">
        <v>1.601E-3</v>
      </c>
      <c r="AB5">
        <f t="shared" si="2"/>
        <v>-7.718081987995248</v>
      </c>
      <c r="AE5" s="1">
        <v>44956.68204861111</v>
      </c>
      <c r="AF5" t="s">
        <v>8</v>
      </c>
      <c r="AG5">
        <v>144012128</v>
      </c>
      <c r="AH5">
        <v>10</v>
      </c>
      <c r="AI5">
        <v>39</v>
      </c>
      <c r="AJ5">
        <v>0.58306800000000003</v>
      </c>
      <c r="AK5">
        <v>1.1709999999999999E-3</v>
      </c>
      <c r="AL5">
        <f t="shared" si="3"/>
        <v>-5.7817824389796755</v>
      </c>
    </row>
    <row r="6" spans="1:38" x14ac:dyDescent="0.25">
      <c r="A6" s="1">
        <v>44956.640682870369</v>
      </c>
      <c r="B6" t="s">
        <v>4</v>
      </c>
      <c r="C6">
        <v>144013228</v>
      </c>
      <c r="D6">
        <v>10</v>
      </c>
      <c r="E6">
        <v>49</v>
      </c>
      <c r="F6">
        <v>0.76050799999999996</v>
      </c>
      <c r="G6">
        <v>1.359E-3</v>
      </c>
      <c r="H6">
        <f t="shared" si="0"/>
        <v>-13.137606229572356</v>
      </c>
      <c r="K6" s="1">
        <v>44956.635162037041</v>
      </c>
      <c r="L6" t="s">
        <v>5</v>
      </c>
      <c r="M6">
        <v>144013028</v>
      </c>
      <c r="N6">
        <v>10</v>
      </c>
      <c r="O6">
        <v>50</v>
      </c>
      <c r="P6">
        <v>0.70818300000000001</v>
      </c>
      <c r="Q6">
        <v>2.4169999999999999E-3</v>
      </c>
      <c r="R6">
        <f t="shared" si="1"/>
        <v>-14.725511877712748</v>
      </c>
      <c r="U6" s="1">
        <v>44956.679675925923</v>
      </c>
      <c r="V6" t="s">
        <v>6</v>
      </c>
      <c r="W6">
        <v>144012128</v>
      </c>
      <c r="X6">
        <v>10</v>
      </c>
      <c r="Y6">
        <v>40</v>
      </c>
      <c r="Z6">
        <v>0.52619499999999997</v>
      </c>
      <c r="AA6">
        <v>1.619E-3</v>
      </c>
      <c r="AB6">
        <f t="shared" si="2"/>
        <v>-7.6427372140107224</v>
      </c>
      <c r="AE6" s="1">
        <v>44956.682060185187</v>
      </c>
      <c r="AF6" t="s">
        <v>8</v>
      </c>
      <c r="AG6">
        <v>144012128</v>
      </c>
      <c r="AH6">
        <v>10</v>
      </c>
      <c r="AI6">
        <v>39</v>
      </c>
      <c r="AJ6">
        <v>0.58769499999999997</v>
      </c>
      <c r="AK6">
        <v>1.292E-3</v>
      </c>
      <c r="AL6">
        <f t="shared" si="3"/>
        <v>-5.7129337411690173</v>
      </c>
    </row>
    <row r="7" spans="1:38" x14ac:dyDescent="0.25">
      <c r="A7" s="1">
        <v>44956.640682870369</v>
      </c>
      <c r="B7" t="s">
        <v>4</v>
      </c>
      <c r="C7">
        <v>144013228</v>
      </c>
      <c r="D7">
        <v>10</v>
      </c>
      <c r="E7">
        <v>49</v>
      </c>
      <c r="F7">
        <v>0.756718</v>
      </c>
      <c r="G7">
        <v>1.2689999999999999E-3</v>
      </c>
      <c r="H7">
        <f t="shared" si="0"/>
        <v>-13.18112261308876</v>
      </c>
      <c r="K7" s="1">
        <v>44956.63517361111</v>
      </c>
      <c r="L7" t="s">
        <v>5</v>
      </c>
      <c r="M7">
        <v>144013028</v>
      </c>
      <c r="N7">
        <v>10</v>
      </c>
      <c r="O7">
        <v>50</v>
      </c>
      <c r="P7">
        <v>0.70927600000000002</v>
      </c>
      <c r="Q7">
        <v>3.444E-3</v>
      </c>
      <c r="R7">
        <f t="shared" si="1"/>
        <v>-14.712078887418514</v>
      </c>
      <c r="U7" s="1">
        <v>44956.6796875</v>
      </c>
      <c r="V7" t="s">
        <v>6</v>
      </c>
      <c r="W7">
        <v>144012128</v>
      </c>
      <c r="X7">
        <v>10</v>
      </c>
      <c r="Y7">
        <v>40</v>
      </c>
      <c r="Z7">
        <v>0.53569800000000001</v>
      </c>
      <c r="AA7">
        <v>1.629E-3</v>
      </c>
      <c r="AB7">
        <f t="shared" si="2"/>
        <v>-7.4868341953866278</v>
      </c>
      <c r="AE7" s="1">
        <v>44956.682071759256</v>
      </c>
      <c r="AF7" t="s">
        <v>8</v>
      </c>
      <c r="AG7">
        <v>144012128</v>
      </c>
      <c r="AH7">
        <v>10</v>
      </c>
      <c r="AI7">
        <v>39</v>
      </c>
      <c r="AJ7">
        <v>0.59635199999999999</v>
      </c>
      <c r="AK7">
        <v>1.2570000000000001E-3</v>
      </c>
      <c r="AL7">
        <f t="shared" si="3"/>
        <v>-5.5855631474568099</v>
      </c>
    </row>
    <row r="8" spans="1:38" x14ac:dyDescent="0.25">
      <c r="A8" s="1">
        <v>44956.640752314815</v>
      </c>
      <c r="B8" t="s">
        <v>4</v>
      </c>
      <c r="C8">
        <v>144013228</v>
      </c>
      <c r="D8">
        <v>20</v>
      </c>
      <c r="E8">
        <v>49</v>
      </c>
      <c r="F8">
        <v>0.76250300000000004</v>
      </c>
      <c r="G8">
        <v>1.3370000000000001E-3</v>
      </c>
      <c r="H8">
        <f t="shared" si="0"/>
        <v>-13.114786890211349</v>
      </c>
      <c r="K8" s="1">
        <v>44956.635243055556</v>
      </c>
      <c r="L8" t="s">
        <v>5</v>
      </c>
      <c r="M8">
        <v>144013028</v>
      </c>
      <c r="N8">
        <v>20</v>
      </c>
      <c r="O8">
        <v>50</v>
      </c>
      <c r="P8">
        <v>0.64125200000000004</v>
      </c>
      <c r="Q8">
        <v>9.6100000000000005E-4</v>
      </c>
      <c r="R8">
        <f t="shared" si="1"/>
        <v>-15.590270332376285</v>
      </c>
      <c r="U8" s="1">
        <v>44956.679745370369</v>
      </c>
      <c r="V8" t="s">
        <v>6</v>
      </c>
      <c r="W8">
        <v>144012128</v>
      </c>
      <c r="X8">
        <v>20</v>
      </c>
      <c r="Y8">
        <v>40</v>
      </c>
      <c r="Z8">
        <v>0.48674499999999998</v>
      </c>
      <c r="AA8">
        <v>1.444E-3</v>
      </c>
      <c r="AB8">
        <f t="shared" si="2"/>
        <v>-8.3215436756870886</v>
      </c>
      <c r="AE8" s="1">
        <v>44956.682106481479</v>
      </c>
      <c r="AF8" t="s">
        <v>8</v>
      </c>
      <c r="AG8">
        <v>144012128</v>
      </c>
      <c r="AH8">
        <v>20</v>
      </c>
      <c r="AI8">
        <v>39</v>
      </c>
      <c r="AJ8">
        <v>0.61659600000000003</v>
      </c>
      <c r="AK8">
        <v>8.7159999999999998E-3</v>
      </c>
      <c r="AL8">
        <f t="shared" si="3"/>
        <v>-5.2947878998599336</v>
      </c>
    </row>
    <row r="9" spans="1:38" x14ac:dyDescent="0.25">
      <c r="A9" s="1">
        <v>44956.640763888892</v>
      </c>
      <c r="B9" t="s">
        <v>4</v>
      </c>
      <c r="C9">
        <v>144013228</v>
      </c>
      <c r="D9">
        <v>20</v>
      </c>
      <c r="E9">
        <v>49</v>
      </c>
      <c r="F9">
        <v>0.75383599999999995</v>
      </c>
      <c r="G9">
        <v>1.4649999999999999E-3</v>
      </c>
      <c r="H9">
        <f t="shared" si="0"/>
        <v>-13.214359566390286</v>
      </c>
      <c r="K9" s="1">
        <v>44956.635243055556</v>
      </c>
      <c r="L9" t="s">
        <v>5</v>
      </c>
      <c r="M9">
        <v>144013028</v>
      </c>
      <c r="N9">
        <v>20</v>
      </c>
      <c r="O9">
        <v>50</v>
      </c>
      <c r="P9">
        <v>0.64890700000000001</v>
      </c>
      <c r="Q9">
        <v>1.021E-3</v>
      </c>
      <c r="R9">
        <f t="shared" si="1"/>
        <v>-15.486906164212698</v>
      </c>
      <c r="U9" s="1">
        <v>44956.679756944446</v>
      </c>
      <c r="V9" t="s">
        <v>6</v>
      </c>
      <c r="W9">
        <v>144012128</v>
      </c>
      <c r="X9">
        <v>20</v>
      </c>
      <c r="Y9">
        <v>40</v>
      </c>
      <c r="Z9">
        <v>0.49063600000000002</v>
      </c>
      <c r="AA9">
        <v>1.418E-3</v>
      </c>
      <c r="AB9">
        <f t="shared" si="2"/>
        <v>-8.2521911005315616</v>
      </c>
      <c r="AE9" s="1">
        <v>44956.682118055556</v>
      </c>
      <c r="AF9" t="s">
        <v>8</v>
      </c>
      <c r="AG9">
        <v>144012128</v>
      </c>
      <c r="AH9">
        <v>20</v>
      </c>
      <c r="AI9">
        <v>39</v>
      </c>
      <c r="AJ9">
        <v>0.61358100000000004</v>
      </c>
      <c r="AK9">
        <v>1.315E-3</v>
      </c>
      <c r="AL9">
        <f t="shared" si="3"/>
        <v>-5.3374835412205144</v>
      </c>
    </row>
    <row r="10" spans="1:38" x14ac:dyDescent="0.25">
      <c r="A10" s="1">
        <v>44956.640775462962</v>
      </c>
      <c r="B10" t="s">
        <v>4</v>
      </c>
      <c r="C10">
        <v>144013228</v>
      </c>
      <c r="D10">
        <v>20</v>
      </c>
      <c r="E10">
        <v>49</v>
      </c>
      <c r="F10">
        <v>0.75333099999999997</v>
      </c>
      <c r="G10">
        <v>1.315E-3</v>
      </c>
      <c r="H10">
        <f t="shared" si="0"/>
        <v>-13.220196610518144</v>
      </c>
      <c r="K10" s="1">
        <v>44956.635254629633</v>
      </c>
      <c r="L10" t="s">
        <v>5</v>
      </c>
      <c r="M10">
        <v>144013028</v>
      </c>
      <c r="N10">
        <v>20</v>
      </c>
      <c r="O10">
        <v>50</v>
      </c>
      <c r="P10">
        <v>0.64261999999999997</v>
      </c>
      <c r="Q10">
        <v>1.036E-3</v>
      </c>
      <c r="R10">
        <f t="shared" si="1"/>
        <v>-15.571708215920758</v>
      </c>
      <c r="U10" s="1">
        <v>44956.679768518516</v>
      </c>
      <c r="V10" t="s">
        <v>6</v>
      </c>
      <c r="W10">
        <v>144012128</v>
      </c>
      <c r="X10">
        <v>20</v>
      </c>
      <c r="Y10">
        <v>40</v>
      </c>
      <c r="Z10">
        <v>0.49063699999999999</v>
      </c>
      <c r="AA10">
        <v>1.475E-3</v>
      </c>
      <c r="AB10">
        <f t="shared" si="2"/>
        <v>-8.2521733474761163</v>
      </c>
      <c r="AE10" s="1">
        <v>44956.682129629633</v>
      </c>
      <c r="AF10" t="s">
        <v>8</v>
      </c>
      <c r="AG10">
        <v>144012128</v>
      </c>
      <c r="AH10">
        <v>20</v>
      </c>
      <c r="AI10">
        <v>39</v>
      </c>
      <c r="AJ10">
        <v>0.61523700000000003</v>
      </c>
      <c r="AK10">
        <v>1.3029999999999999E-3</v>
      </c>
      <c r="AL10">
        <f t="shared" si="3"/>
        <v>-5.3140068985539344</v>
      </c>
    </row>
    <row r="11" spans="1:38" x14ac:dyDescent="0.25">
      <c r="A11" s="1">
        <v>44956.640844907408</v>
      </c>
      <c r="B11" t="s">
        <v>4</v>
      </c>
      <c r="C11">
        <v>144013228</v>
      </c>
      <c r="D11">
        <v>30</v>
      </c>
      <c r="E11">
        <v>49</v>
      </c>
      <c r="F11">
        <v>0.71964799999999995</v>
      </c>
      <c r="G11">
        <v>1.4239999999999999E-3</v>
      </c>
      <c r="H11">
        <f t="shared" si="0"/>
        <v>-13.618627393765166</v>
      </c>
      <c r="K11" s="1">
        <v>44956.635347222225</v>
      </c>
      <c r="L11" t="s">
        <v>5</v>
      </c>
      <c r="M11">
        <v>144013028</v>
      </c>
      <c r="N11">
        <v>30</v>
      </c>
      <c r="O11">
        <v>50</v>
      </c>
      <c r="P11">
        <v>0.51959100000000003</v>
      </c>
      <c r="Q11">
        <v>5.4949999999999999E-3</v>
      </c>
      <c r="R11">
        <f t="shared" si="1"/>
        <v>-17.422747418678838</v>
      </c>
      <c r="U11" s="1">
        <v>44956.679826388892</v>
      </c>
      <c r="V11" t="s">
        <v>6</v>
      </c>
      <c r="W11">
        <v>144012128</v>
      </c>
      <c r="X11">
        <v>30</v>
      </c>
      <c r="Y11">
        <v>40</v>
      </c>
      <c r="Z11">
        <v>0.46373500000000001</v>
      </c>
      <c r="AA11">
        <v>1.402E-3</v>
      </c>
      <c r="AB11">
        <f t="shared" si="2"/>
        <v>-8.7433581303164516</v>
      </c>
      <c r="AE11" s="1">
        <v>44956.682245370372</v>
      </c>
      <c r="AF11" t="s">
        <v>8</v>
      </c>
      <c r="AG11">
        <v>144012128</v>
      </c>
      <c r="AH11">
        <v>30</v>
      </c>
      <c r="AI11">
        <v>39</v>
      </c>
      <c r="AJ11">
        <v>0.49535600000000002</v>
      </c>
      <c r="AK11">
        <v>1.057E-3</v>
      </c>
      <c r="AL11">
        <f t="shared" si="3"/>
        <v>-7.2017970855056035</v>
      </c>
    </row>
    <row r="12" spans="1:38" x14ac:dyDescent="0.25">
      <c r="A12" s="1">
        <v>44956.640856481485</v>
      </c>
      <c r="B12" t="s">
        <v>4</v>
      </c>
      <c r="C12">
        <v>144013228</v>
      </c>
      <c r="D12">
        <v>30</v>
      </c>
      <c r="E12">
        <v>49</v>
      </c>
      <c r="F12">
        <v>0.75364100000000001</v>
      </c>
      <c r="G12">
        <v>1.3370000000000001E-3</v>
      </c>
      <c r="H12">
        <f t="shared" si="0"/>
        <v>-13.216613010949807</v>
      </c>
      <c r="K12" s="1">
        <v>44956.635451388887</v>
      </c>
      <c r="L12" t="s">
        <v>5</v>
      </c>
      <c r="M12">
        <v>144013028</v>
      </c>
      <c r="N12">
        <v>30</v>
      </c>
      <c r="O12">
        <v>50</v>
      </c>
      <c r="P12">
        <v>0.51990099999999995</v>
      </c>
      <c r="Q12">
        <v>7.5199999999999996E-4</v>
      </c>
      <c r="R12">
        <f t="shared" si="1"/>
        <v>-17.417552203811745</v>
      </c>
      <c r="U12" s="1">
        <v>44956.679837962962</v>
      </c>
      <c r="V12" t="s">
        <v>6</v>
      </c>
      <c r="W12">
        <v>144012128</v>
      </c>
      <c r="X12">
        <v>30</v>
      </c>
      <c r="Y12">
        <v>40</v>
      </c>
      <c r="Z12">
        <v>0.45762999999999998</v>
      </c>
      <c r="AA12">
        <v>1.392E-3</v>
      </c>
      <c r="AB12">
        <f t="shared" si="2"/>
        <v>-8.8587893467336727</v>
      </c>
      <c r="AE12" s="1">
        <v>44956.682256944441</v>
      </c>
      <c r="AF12" t="s">
        <v>8</v>
      </c>
      <c r="AG12">
        <v>144012128</v>
      </c>
      <c r="AH12">
        <v>30</v>
      </c>
      <c r="AI12">
        <v>39</v>
      </c>
      <c r="AJ12">
        <v>0.495502</v>
      </c>
      <c r="AK12">
        <v>1.0640000000000001E-3</v>
      </c>
      <c r="AL12">
        <f t="shared" si="3"/>
        <v>-7.1992302124129068</v>
      </c>
    </row>
    <row r="13" spans="1:38" x14ac:dyDescent="0.25">
      <c r="A13" s="1">
        <v>44956.640868055554</v>
      </c>
      <c r="B13" t="s">
        <v>4</v>
      </c>
      <c r="C13">
        <v>144013228</v>
      </c>
      <c r="D13">
        <v>30</v>
      </c>
      <c r="E13">
        <v>49</v>
      </c>
      <c r="F13">
        <v>0.74788299999999996</v>
      </c>
      <c r="G13">
        <v>1.6379999999999999E-3</v>
      </c>
      <c r="H13">
        <f t="shared" si="0"/>
        <v>-13.283417318978451</v>
      </c>
      <c r="K13" s="1">
        <v>44956.635462962964</v>
      </c>
      <c r="L13" t="s">
        <v>5</v>
      </c>
      <c r="M13">
        <v>144013028</v>
      </c>
      <c r="N13">
        <v>30</v>
      </c>
      <c r="O13">
        <v>50</v>
      </c>
      <c r="P13">
        <v>0.51416499999999998</v>
      </c>
      <c r="Q13">
        <v>6.69E-4</v>
      </c>
      <c r="R13">
        <f t="shared" si="1"/>
        <v>-17.514185834492672</v>
      </c>
      <c r="U13" s="1">
        <v>44956.679849537039</v>
      </c>
      <c r="V13" t="s">
        <v>6</v>
      </c>
      <c r="W13">
        <v>144012128</v>
      </c>
      <c r="X13">
        <v>30</v>
      </c>
      <c r="Y13">
        <v>40</v>
      </c>
      <c r="Z13">
        <v>0.45595200000000002</v>
      </c>
      <c r="AA13">
        <v>1.544E-3</v>
      </c>
      <c r="AB13">
        <f t="shared" si="2"/>
        <v>-8.8907862441805889</v>
      </c>
      <c r="AE13" s="1">
        <v>44956.682256944441</v>
      </c>
      <c r="AF13" t="s">
        <v>8</v>
      </c>
      <c r="AG13">
        <v>144012128</v>
      </c>
      <c r="AH13">
        <v>30</v>
      </c>
      <c r="AI13">
        <v>39</v>
      </c>
      <c r="AJ13">
        <v>0.495558</v>
      </c>
      <c r="AK13">
        <v>1.158E-3</v>
      </c>
      <c r="AL13">
        <f t="shared" si="3"/>
        <v>-7.1982458590299743</v>
      </c>
    </row>
    <row r="14" spans="1:38" x14ac:dyDescent="0.25">
      <c r="A14" s="1">
        <v>44956.640925925924</v>
      </c>
      <c r="B14" t="s">
        <v>4</v>
      </c>
      <c r="C14">
        <v>144013228</v>
      </c>
      <c r="D14">
        <v>40</v>
      </c>
      <c r="E14">
        <v>49</v>
      </c>
      <c r="F14">
        <v>0.67780300000000004</v>
      </c>
      <c r="G14">
        <v>1.2329999999999999E-3</v>
      </c>
      <c r="H14">
        <f t="shared" si="0"/>
        <v>-14.140422249623612</v>
      </c>
      <c r="K14" s="1">
        <v>44956.635520833333</v>
      </c>
      <c r="L14" t="s">
        <v>5</v>
      </c>
      <c r="M14">
        <v>144013028</v>
      </c>
      <c r="N14">
        <v>40</v>
      </c>
      <c r="O14">
        <v>50</v>
      </c>
      <c r="P14">
        <v>0.41475200000000001</v>
      </c>
      <c r="Q14">
        <v>6.0999999999999997E-4</v>
      </c>
      <c r="R14">
        <f t="shared" si="1"/>
        <v>-19.385710508153693</v>
      </c>
      <c r="U14" s="1">
        <v>44956.679895833331</v>
      </c>
      <c r="V14" t="s">
        <v>6</v>
      </c>
      <c r="W14">
        <v>144012128</v>
      </c>
      <c r="X14">
        <v>40</v>
      </c>
      <c r="Y14">
        <v>40</v>
      </c>
      <c r="Z14">
        <v>0.44352900000000001</v>
      </c>
      <c r="AA14">
        <v>1.596E-3</v>
      </c>
      <c r="AB14">
        <f t="shared" si="2"/>
        <v>-9.1314025563999408</v>
      </c>
      <c r="AE14" s="1">
        <v>44956.682314814818</v>
      </c>
      <c r="AF14" t="s">
        <v>8</v>
      </c>
      <c r="AG14">
        <v>144012128</v>
      </c>
      <c r="AH14">
        <v>40</v>
      </c>
      <c r="AI14">
        <v>39</v>
      </c>
      <c r="AJ14">
        <v>0.44290499999999999</v>
      </c>
      <c r="AK14">
        <v>8.9700000000000001E-4</v>
      </c>
      <c r="AL14">
        <f t="shared" si="3"/>
        <v>-8.1766656830811542</v>
      </c>
    </row>
    <row r="15" spans="1:38" x14ac:dyDescent="0.25">
      <c r="A15" s="1">
        <v>44956.6409375</v>
      </c>
      <c r="B15" t="s">
        <v>4</v>
      </c>
      <c r="C15">
        <v>144013228</v>
      </c>
      <c r="D15">
        <v>40</v>
      </c>
      <c r="E15">
        <v>49</v>
      </c>
      <c r="F15">
        <v>0.67386800000000002</v>
      </c>
      <c r="G15">
        <v>1.158E-3</v>
      </c>
      <c r="H15">
        <f t="shared" si="0"/>
        <v>-14.191137424361735</v>
      </c>
      <c r="K15" s="1">
        <v>44956.63553240741</v>
      </c>
      <c r="L15" t="s">
        <v>5</v>
      </c>
      <c r="M15">
        <v>144013028</v>
      </c>
      <c r="N15">
        <v>40</v>
      </c>
      <c r="O15">
        <v>50</v>
      </c>
      <c r="P15">
        <v>0.41432600000000003</v>
      </c>
      <c r="Q15">
        <v>5.3200000000000003E-4</v>
      </c>
      <c r="R15">
        <f t="shared" si="1"/>
        <v>-19.394661624558701</v>
      </c>
      <c r="U15" s="1">
        <v>44956.679895833331</v>
      </c>
      <c r="V15" t="s">
        <v>6</v>
      </c>
      <c r="W15">
        <v>144012128</v>
      </c>
      <c r="X15">
        <v>40</v>
      </c>
      <c r="Y15">
        <v>40</v>
      </c>
      <c r="Z15">
        <v>0.44388</v>
      </c>
      <c r="AA15">
        <v>1.6329999999999999E-3</v>
      </c>
      <c r="AB15">
        <f t="shared" si="2"/>
        <v>-9.1245121272918155</v>
      </c>
      <c r="AE15" s="1">
        <v>44956.682326388887</v>
      </c>
      <c r="AF15" t="s">
        <v>8</v>
      </c>
      <c r="AG15">
        <v>144012128</v>
      </c>
      <c r="AH15">
        <v>40</v>
      </c>
      <c r="AI15">
        <v>39</v>
      </c>
      <c r="AJ15">
        <v>0.44103100000000001</v>
      </c>
      <c r="AK15">
        <v>9.8400000000000007E-4</v>
      </c>
      <c r="AL15">
        <f t="shared" si="3"/>
        <v>-8.213598494984069</v>
      </c>
    </row>
    <row r="16" spans="1:38" x14ac:dyDescent="0.25">
      <c r="A16" s="1">
        <v>44956.640949074077</v>
      </c>
      <c r="B16" t="s">
        <v>4</v>
      </c>
      <c r="C16">
        <v>144013228</v>
      </c>
      <c r="D16">
        <v>40</v>
      </c>
      <c r="E16">
        <v>49</v>
      </c>
      <c r="F16">
        <v>0.67895499999999998</v>
      </c>
      <c r="G16">
        <v>1.2570000000000001E-3</v>
      </c>
      <c r="H16">
        <f t="shared" si="0"/>
        <v>-14.125630717837559</v>
      </c>
      <c r="K16" s="1">
        <v>44956.63554398148</v>
      </c>
      <c r="L16" t="s">
        <v>5</v>
      </c>
      <c r="M16">
        <v>144013028</v>
      </c>
      <c r="N16">
        <v>40</v>
      </c>
      <c r="O16">
        <v>50</v>
      </c>
      <c r="P16">
        <v>0.41234199999999999</v>
      </c>
      <c r="Q16">
        <v>5.8500000000000002E-4</v>
      </c>
      <c r="R16">
        <f t="shared" si="1"/>
        <v>-19.436471062940392</v>
      </c>
      <c r="U16" s="1">
        <v>44956.679907407408</v>
      </c>
      <c r="V16" t="s">
        <v>6</v>
      </c>
      <c r="W16">
        <v>144012128</v>
      </c>
      <c r="X16">
        <v>40</v>
      </c>
      <c r="Y16">
        <v>40</v>
      </c>
      <c r="Z16">
        <v>0.44530799999999998</v>
      </c>
      <c r="AA16">
        <v>1.544E-3</v>
      </c>
      <c r="AB16">
        <f t="shared" si="2"/>
        <v>-9.0965353332009329</v>
      </c>
      <c r="AE16" s="1">
        <v>44956.682326388887</v>
      </c>
      <c r="AF16" t="s">
        <v>8</v>
      </c>
      <c r="AG16">
        <v>144012128</v>
      </c>
      <c r="AH16">
        <v>40</v>
      </c>
      <c r="AI16">
        <v>39</v>
      </c>
      <c r="AJ16">
        <v>0.44259999999999999</v>
      </c>
      <c r="AK16">
        <v>9.6900000000000003E-4</v>
      </c>
      <c r="AL16">
        <f t="shared" si="3"/>
        <v>-8.1826659669561863</v>
      </c>
    </row>
    <row r="17" spans="1:38" x14ac:dyDescent="0.25">
      <c r="A17" s="1">
        <v>44956.641018518516</v>
      </c>
      <c r="B17" t="s">
        <v>4</v>
      </c>
      <c r="C17">
        <v>144013228</v>
      </c>
      <c r="D17">
        <v>50</v>
      </c>
      <c r="E17">
        <v>49</v>
      </c>
      <c r="F17">
        <v>0.63414599999999999</v>
      </c>
      <c r="G17">
        <v>1.021E-3</v>
      </c>
      <c r="H17">
        <f t="shared" si="0"/>
        <v>-14.720331815731214</v>
      </c>
      <c r="K17" s="1">
        <v>44956.635613425926</v>
      </c>
      <c r="L17" t="s">
        <v>5</v>
      </c>
      <c r="M17">
        <v>144013028</v>
      </c>
      <c r="N17">
        <v>50</v>
      </c>
      <c r="O17">
        <v>50</v>
      </c>
      <c r="P17">
        <v>0.26973599999999998</v>
      </c>
      <c r="Q17">
        <v>3.6600000000000001E-4</v>
      </c>
      <c r="R17">
        <f t="shared" si="1"/>
        <v>-23.133202974560341</v>
      </c>
      <c r="U17" s="1">
        <v>44956.679976851854</v>
      </c>
      <c r="V17" t="s">
        <v>6</v>
      </c>
      <c r="W17">
        <v>144012128</v>
      </c>
      <c r="X17">
        <v>50</v>
      </c>
      <c r="Y17">
        <v>40</v>
      </c>
      <c r="Z17">
        <v>0.45554299999999998</v>
      </c>
      <c r="AA17">
        <v>1.629E-3</v>
      </c>
      <c r="AB17">
        <f t="shared" si="2"/>
        <v>-8.8986030982657311</v>
      </c>
      <c r="AE17" s="1">
        <v>44956.682384259257</v>
      </c>
      <c r="AF17" t="s">
        <v>8</v>
      </c>
      <c r="AG17">
        <v>144012128</v>
      </c>
      <c r="AH17">
        <v>50</v>
      </c>
      <c r="AI17">
        <v>39</v>
      </c>
      <c r="AJ17">
        <v>0.35721900000000001</v>
      </c>
      <c r="AK17">
        <v>8.0999999999999996E-4</v>
      </c>
      <c r="AL17">
        <f t="shared" si="3"/>
        <v>-10.049434070819821</v>
      </c>
    </row>
    <row r="18" spans="1:38" x14ac:dyDescent="0.25">
      <c r="A18" s="1">
        <v>44956.641030092593</v>
      </c>
      <c r="B18" t="s">
        <v>4</v>
      </c>
      <c r="C18">
        <v>144013228</v>
      </c>
      <c r="D18">
        <v>50</v>
      </c>
      <c r="E18">
        <v>49</v>
      </c>
      <c r="F18">
        <v>0.63478100000000004</v>
      </c>
      <c r="G18">
        <v>1.158E-3</v>
      </c>
      <c r="H18">
        <f t="shared" si="0"/>
        <v>-14.711614152620491</v>
      </c>
      <c r="K18" s="1">
        <v>44956.635625000003</v>
      </c>
      <c r="L18" t="s">
        <v>5</v>
      </c>
      <c r="M18">
        <v>144013028</v>
      </c>
      <c r="N18">
        <v>50</v>
      </c>
      <c r="O18">
        <v>50</v>
      </c>
      <c r="P18">
        <v>0.28083900000000001</v>
      </c>
      <c r="Q18">
        <v>4.3199999999999998E-4</v>
      </c>
      <c r="R18">
        <f t="shared" si="1"/>
        <v>-22.781848334163342</v>
      </c>
      <c r="U18" s="1">
        <v>44956.679988425924</v>
      </c>
      <c r="V18" t="s">
        <v>6</v>
      </c>
      <c r="W18">
        <v>144012128</v>
      </c>
      <c r="X18">
        <v>50</v>
      </c>
      <c r="Y18">
        <v>40</v>
      </c>
      <c r="Z18">
        <v>0.442936</v>
      </c>
      <c r="AA18">
        <v>1.624E-3</v>
      </c>
      <c r="AB18">
        <f t="shared" si="2"/>
        <v>-9.1430560495086795</v>
      </c>
      <c r="AE18" s="1">
        <v>44956.682395833333</v>
      </c>
      <c r="AF18" t="s">
        <v>8</v>
      </c>
      <c r="AG18">
        <v>144012128</v>
      </c>
      <c r="AH18">
        <v>50</v>
      </c>
      <c r="AI18">
        <v>39</v>
      </c>
      <c r="AJ18">
        <v>0.37742999999999999</v>
      </c>
      <c r="AK18">
        <v>7.6199999999999998E-4</v>
      </c>
      <c r="AL18">
        <f t="shared" si="3"/>
        <v>-9.5700534519469045</v>
      </c>
    </row>
    <row r="19" spans="1:38" x14ac:dyDescent="0.25">
      <c r="A19" s="1">
        <v>44956.641041666669</v>
      </c>
      <c r="B19" t="s">
        <v>4</v>
      </c>
      <c r="C19">
        <v>144013228</v>
      </c>
      <c r="D19">
        <v>50</v>
      </c>
      <c r="E19">
        <v>49</v>
      </c>
      <c r="F19">
        <v>0.63369500000000001</v>
      </c>
      <c r="G19">
        <v>1.0920000000000001E-3</v>
      </c>
      <c r="H19">
        <f t="shared" si="0"/>
        <v>-14.726528719139857</v>
      </c>
      <c r="K19" s="1">
        <v>44956.635636574072</v>
      </c>
      <c r="L19" t="s">
        <v>5</v>
      </c>
      <c r="M19">
        <v>144013028</v>
      </c>
      <c r="N19">
        <v>50</v>
      </c>
      <c r="O19">
        <v>50</v>
      </c>
      <c r="P19">
        <v>0.28327799999999997</v>
      </c>
      <c r="Q19">
        <v>3.86E-4</v>
      </c>
      <c r="R19">
        <f t="shared" si="1"/>
        <v>-22.706528686888291</v>
      </c>
      <c r="U19" s="1">
        <v>44956.68</v>
      </c>
      <c r="V19" t="s">
        <v>6</v>
      </c>
      <c r="W19">
        <v>144012128</v>
      </c>
      <c r="X19">
        <v>50</v>
      </c>
      <c r="Y19">
        <v>40</v>
      </c>
      <c r="Z19">
        <v>0.444214</v>
      </c>
      <c r="AA19">
        <v>1.8910000000000001E-3</v>
      </c>
      <c r="AB19">
        <f t="shared" si="2"/>
        <v>-9.1179604799861593</v>
      </c>
      <c r="AE19" s="1">
        <v>44956.68240740741</v>
      </c>
      <c r="AF19" t="s">
        <v>8</v>
      </c>
      <c r="AG19">
        <v>144012128</v>
      </c>
      <c r="AH19">
        <v>50</v>
      </c>
      <c r="AI19">
        <v>39</v>
      </c>
      <c r="AJ19">
        <v>0.39361699999999999</v>
      </c>
      <c r="AK19">
        <v>8.6300000000000005E-4</v>
      </c>
      <c r="AL19">
        <f t="shared" si="3"/>
        <v>-9.2042799099606896</v>
      </c>
    </row>
    <row r="20" spans="1:38" x14ac:dyDescent="0.25">
      <c r="A20" s="1">
        <v>44956.641099537039</v>
      </c>
      <c r="B20" t="s">
        <v>4</v>
      </c>
      <c r="C20">
        <v>144013228</v>
      </c>
      <c r="D20">
        <v>60</v>
      </c>
      <c r="E20">
        <v>49</v>
      </c>
      <c r="F20">
        <v>0.57095099999999999</v>
      </c>
      <c r="G20">
        <v>1.0640000000000001E-3</v>
      </c>
      <c r="H20">
        <f t="shared" si="0"/>
        <v>-15.634702386441361</v>
      </c>
      <c r="K20" s="1">
        <v>44956.635706018518</v>
      </c>
      <c r="L20" t="s">
        <v>5</v>
      </c>
      <c r="M20">
        <v>144013028</v>
      </c>
      <c r="N20">
        <v>60</v>
      </c>
      <c r="O20">
        <v>50</v>
      </c>
      <c r="P20">
        <v>0.188837</v>
      </c>
      <c r="Q20">
        <v>3.6600000000000001E-4</v>
      </c>
      <c r="R20">
        <f t="shared" si="1"/>
        <v>-26.238942059403854</v>
      </c>
      <c r="U20" s="1">
        <v>44956.680092592593</v>
      </c>
      <c r="V20" t="s">
        <v>6</v>
      </c>
      <c r="W20">
        <v>144012128</v>
      </c>
      <c r="X20">
        <v>60</v>
      </c>
      <c r="Y20">
        <v>40</v>
      </c>
      <c r="Z20">
        <v>0.42666599999999999</v>
      </c>
      <c r="AA20">
        <v>1.5200000000000001E-3</v>
      </c>
      <c r="AB20">
        <f t="shared" si="2"/>
        <v>-9.4690283255065921</v>
      </c>
      <c r="AE20" s="1">
        <v>44956.682476851849</v>
      </c>
      <c r="AF20" t="s">
        <v>8</v>
      </c>
      <c r="AG20">
        <v>144012128</v>
      </c>
      <c r="AH20">
        <v>60</v>
      </c>
      <c r="AI20">
        <v>39</v>
      </c>
      <c r="AJ20">
        <v>0.27389200000000002</v>
      </c>
      <c r="AK20">
        <v>5.6599999999999999E-4</v>
      </c>
      <c r="AL20">
        <f t="shared" si="3"/>
        <v>-12.363021094513705</v>
      </c>
    </row>
    <row r="21" spans="1:38" x14ac:dyDescent="0.25">
      <c r="A21" s="1">
        <v>44956.641111111108</v>
      </c>
      <c r="B21" t="s">
        <v>4</v>
      </c>
      <c r="C21">
        <v>144013228</v>
      </c>
      <c r="D21">
        <v>60</v>
      </c>
      <c r="E21">
        <v>49</v>
      </c>
      <c r="F21">
        <v>0.57333699999999999</v>
      </c>
      <c r="G21">
        <v>9.9200000000000004E-4</v>
      </c>
      <c r="H21">
        <f t="shared" si="0"/>
        <v>-15.59837796683172</v>
      </c>
      <c r="K21" s="1">
        <v>44956.635717592595</v>
      </c>
      <c r="L21" t="s">
        <v>5</v>
      </c>
      <c r="M21">
        <v>144013028</v>
      </c>
      <c r="N21">
        <v>60</v>
      </c>
      <c r="O21">
        <v>50</v>
      </c>
      <c r="P21">
        <v>0.19495100000000001</v>
      </c>
      <c r="Q21">
        <v>7.6499999999999995E-4</v>
      </c>
      <c r="R21">
        <f t="shared" si="1"/>
        <v>-25.961396843927254</v>
      </c>
      <c r="U21" s="1">
        <v>44956.680104166669</v>
      </c>
      <c r="V21" t="s">
        <v>6</v>
      </c>
      <c r="W21">
        <v>144012128</v>
      </c>
      <c r="X21">
        <v>60</v>
      </c>
      <c r="Y21">
        <v>40</v>
      </c>
      <c r="Z21">
        <v>0.42521799999999998</v>
      </c>
      <c r="AA21">
        <v>1.4649999999999999E-3</v>
      </c>
      <c r="AB21">
        <f t="shared" si="2"/>
        <v>-9.4986392166260813</v>
      </c>
      <c r="AE21" s="1">
        <v>44956.682488425926</v>
      </c>
      <c r="AF21" t="s">
        <v>8</v>
      </c>
      <c r="AG21">
        <v>144012128</v>
      </c>
      <c r="AH21">
        <v>60</v>
      </c>
      <c r="AI21">
        <v>39</v>
      </c>
      <c r="AJ21">
        <v>0.28221099999999999</v>
      </c>
      <c r="AK21">
        <v>5.9199999999999997E-4</v>
      </c>
      <c r="AL21">
        <f t="shared" si="3"/>
        <v>-12.102398991759593</v>
      </c>
    </row>
    <row r="22" spans="1:38" x14ac:dyDescent="0.25">
      <c r="A22" s="1">
        <v>44956.641122685185</v>
      </c>
      <c r="B22" t="s">
        <v>4</v>
      </c>
      <c r="C22">
        <v>144013228</v>
      </c>
      <c r="D22">
        <v>60</v>
      </c>
      <c r="E22">
        <v>49</v>
      </c>
      <c r="F22">
        <v>0.56270600000000004</v>
      </c>
      <c r="G22">
        <v>1.021E-3</v>
      </c>
      <c r="H22">
        <f t="shared" si="0"/>
        <v>-15.761403257971978</v>
      </c>
      <c r="K22" s="1">
        <v>44956.635729166665</v>
      </c>
      <c r="L22" t="s">
        <v>5</v>
      </c>
      <c r="M22">
        <v>144013028</v>
      </c>
      <c r="N22">
        <v>60</v>
      </c>
      <c r="O22">
        <v>50</v>
      </c>
      <c r="P22">
        <v>0.180839</v>
      </c>
      <c r="Q22">
        <v>7.8399999999999997E-4</v>
      </c>
      <c r="R22">
        <f t="shared" si="1"/>
        <v>-26.61589824784533</v>
      </c>
      <c r="U22" s="1">
        <v>44956.680115740739</v>
      </c>
      <c r="V22" t="s">
        <v>6</v>
      </c>
      <c r="W22">
        <v>144012128</v>
      </c>
      <c r="X22">
        <v>60</v>
      </c>
      <c r="Y22">
        <v>40</v>
      </c>
      <c r="Z22">
        <v>0.425259</v>
      </c>
      <c r="AA22">
        <v>1.5299999999999999E-3</v>
      </c>
      <c r="AB22">
        <f t="shared" si="2"/>
        <v>-9.497799400436385</v>
      </c>
      <c r="AE22" s="1">
        <v>44956.682488425926</v>
      </c>
      <c r="AF22" t="s">
        <v>8</v>
      </c>
      <c r="AG22">
        <v>144012128</v>
      </c>
      <c r="AH22">
        <v>60</v>
      </c>
      <c r="AI22">
        <v>39</v>
      </c>
      <c r="AJ22">
        <v>0.28860400000000003</v>
      </c>
      <c r="AK22">
        <v>6.4000000000000005E-4</v>
      </c>
      <c r="AL22">
        <f t="shared" si="3"/>
        <v>-11.907284087286357</v>
      </c>
    </row>
    <row r="23" spans="1:38" x14ac:dyDescent="0.25">
      <c r="A23" s="1">
        <v>44956.641180555554</v>
      </c>
      <c r="B23" t="s">
        <v>4</v>
      </c>
      <c r="C23">
        <v>144013228</v>
      </c>
      <c r="D23">
        <v>70</v>
      </c>
      <c r="E23">
        <v>49</v>
      </c>
      <c r="F23">
        <v>0.50064399999999998</v>
      </c>
      <c r="G23">
        <v>1.0070000000000001E-3</v>
      </c>
      <c r="H23">
        <f t="shared" si="0"/>
        <v>-16.779306155265083</v>
      </c>
      <c r="K23" s="1">
        <v>44956.635960648149</v>
      </c>
      <c r="L23" t="s">
        <v>5</v>
      </c>
      <c r="M23">
        <v>144013028</v>
      </c>
      <c r="N23">
        <v>70</v>
      </c>
      <c r="O23">
        <v>65</v>
      </c>
      <c r="P23">
        <v>0.34280500000000003</v>
      </c>
      <c r="Q23">
        <v>1.0679999999999999E-3</v>
      </c>
      <c r="R23">
        <f t="shared" si="1"/>
        <v>-35.550187395859801</v>
      </c>
      <c r="U23" s="1">
        <v>44956.680185185185</v>
      </c>
      <c r="V23" t="s">
        <v>6</v>
      </c>
      <c r="W23">
        <v>144012128</v>
      </c>
      <c r="X23">
        <v>70</v>
      </c>
      <c r="Y23">
        <v>40</v>
      </c>
      <c r="Z23">
        <v>0.435419</v>
      </c>
      <c r="AA23">
        <v>1.5250000000000001E-3</v>
      </c>
      <c r="AB23">
        <f t="shared" si="2"/>
        <v>-9.2921458844871978</v>
      </c>
      <c r="AE23" s="1">
        <v>44956.682685185187</v>
      </c>
      <c r="AF23" t="s">
        <v>8</v>
      </c>
      <c r="AG23">
        <v>144012128</v>
      </c>
      <c r="AH23">
        <v>70</v>
      </c>
      <c r="AI23">
        <v>44</v>
      </c>
      <c r="AJ23">
        <v>0.31345800000000001</v>
      </c>
      <c r="AK23">
        <v>8.5400000000000005E-4</v>
      </c>
      <c r="AL23">
        <f t="shared" si="3"/>
        <v>-16.022727554541461</v>
      </c>
    </row>
    <row r="24" spans="1:38" x14ac:dyDescent="0.25">
      <c r="A24" s="1">
        <v>44956.641192129631</v>
      </c>
      <c r="B24" t="s">
        <v>4</v>
      </c>
      <c r="C24">
        <v>144013228</v>
      </c>
      <c r="D24">
        <v>70</v>
      </c>
      <c r="E24">
        <v>49</v>
      </c>
      <c r="F24">
        <v>0.49692599999999998</v>
      </c>
      <c r="G24">
        <v>8.6300000000000005E-4</v>
      </c>
      <c r="H24">
        <f t="shared" si="0"/>
        <v>-16.844233998232959</v>
      </c>
      <c r="K24" s="1">
        <v>44956.635972222219</v>
      </c>
      <c r="L24" t="s">
        <v>5</v>
      </c>
      <c r="M24">
        <v>144013028</v>
      </c>
      <c r="N24">
        <v>70</v>
      </c>
      <c r="O24">
        <v>65</v>
      </c>
      <c r="P24">
        <v>0.32029200000000002</v>
      </c>
      <c r="Q24">
        <v>9.3800000000000003E-4</v>
      </c>
      <c r="R24">
        <f t="shared" si="1"/>
        <v>-36.141866482955884</v>
      </c>
      <c r="U24" s="1">
        <v>44956.680196759262</v>
      </c>
      <c r="V24" t="s">
        <v>6</v>
      </c>
      <c r="W24">
        <v>144012128</v>
      </c>
      <c r="X24">
        <v>70</v>
      </c>
      <c r="Y24">
        <v>40</v>
      </c>
      <c r="Z24">
        <v>0.428956</v>
      </c>
      <c r="AA24">
        <v>1.505E-3</v>
      </c>
      <c r="AB24">
        <f t="shared" si="2"/>
        <v>-9.4224034660950267</v>
      </c>
      <c r="AE24" s="1">
        <v>44956.682685185187</v>
      </c>
      <c r="AF24" t="s">
        <v>8</v>
      </c>
      <c r="AG24">
        <v>144012128</v>
      </c>
      <c r="AH24">
        <v>70</v>
      </c>
      <c r="AI24">
        <v>44</v>
      </c>
      <c r="AJ24">
        <v>0.306085</v>
      </c>
      <c r="AK24">
        <v>8.9300000000000002E-4</v>
      </c>
      <c r="AL24">
        <f t="shared" si="3"/>
        <v>-16.230054735242227</v>
      </c>
    </row>
    <row r="25" spans="1:38" x14ac:dyDescent="0.25">
      <c r="A25" s="1">
        <v>44956.641192129631</v>
      </c>
      <c r="B25" t="s">
        <v>4</v>
      </c>
      <c r="C25">
        <v>144013228</v>
      </c>
      <c r="D25">
        <v>70</v>
      </c>
      <c r="E25">
        <v>49</v>
      </c>
      <c r="F25">
        <v>0.49710799999999999</v>
      </c>
      <c r="G25">
        <v>8.9700000000000001E-4</v>
      </c>
      <c r="H25">
        <f t="shared" si="0"/>
        <v>-16.841044421076603</v>
      </c>
      <c r="K25" s="1">
        <v>44956.635972222219</v>
      </c>
      <c r="L25" t="s">
        <v>5</v>
      </c>
      <c r="M25">
        <v>144013028</v>
      </c>
      <c r="N25">
        <v>70</v>
      </c>
      <c r="O25">
        <v>65</v>
      </c>
      <c r="P25">
        <v>0.330538</v>
      </c>
      <c r="Q25">
        <v>8.4999999999999995E-4</v>
      </c>
      <c r="R25">
        <f t="shared" si="1"/>
        <v>-35.867591858377928</v>
      </c>
      <c r="U25" s="1">
        <v>44956.680208333331</v>
      </c>
      <c r="V25" t="s">
        <v>6</v>
      </c>
      <c r="W25">
        <v>144012128</v>
      </c>
      <c r="X25">
        <v>70</v>
      </c>
      <c r="Y25">
        <v>40</v>
      </c>
      <c r="Z25">
        <v>0.42243700000000001</v>
      </c>
      <c r="AA25">
        <v>1.505E-3</v>
      </c>
      <c r="AB25">
        <f t="shared" si="2"/>
        <v>-9.5557931833587233</v>
      </c>
      <c r="AE25" s="1">
        <v>44956.682696759257</v>
      </c>
      <c r="AF25" t="s">
        <v>8</v>
      </c>
      <c r="AG25">
        <v>144012128</v>
      </c>
      <c r="AH25">
        <v>70</v>
      </c>
      <c r="AI25">
        <v>44</v>
      </c>
      <c r="AJ25">
        <v>0.309923</v>
      </c>
      <c r="AK25">
        <v>8.9300000000000002E-4</v>
      </c>
      <c r="AL25">
        <f t="shared" si="3"/>
        <v>-16.12151539024233</v>
      </c>
    </row>
    <row r="26" spans="1:38" x14ac:dyDescent="0.25">
      <c r="A26" s="1">
        <v>44956.641250000001</v>
      </c>
      <c r="B26" t="s">
        <v>4</v>
      </c>
      <c r="C26">
        <v>144013228</v>
      </c>
      <c r="D26">
        <v>80</v>
      </c>
      <c r="E26">
        <v>49</v>
      </c>
      <c r="F26">
        <v>0.42477399999999998</v>
      </c>
      <c r="G26">
        <v>7.5199999999999996E-4</v>
      </c>
      <c r="H26">
        <f t="shared" si="0"/>
        <v>-18.210739001599102</v>
      </c>
      <c r="K26" s="1">
        <v>44956.636041666665</v>
      </c>
      <c r="L26" t="s">
        <v>5</v>
      </c>
      <c r="M26">
        <v>144013028</v>
      </c>
      <c r="N26">
        <v>80</v>
      </c>
      <c r="O26">
        <v>65</v>
      </c>
      <c r="P26">
        <v>0.120195</v>
      </c>
      <c r="Q26">
        <v>7.2199999999999999E-4</v>
      </c>
      <c r="R26">
        <f t="shared" si="1"/>
        <v>-44.678982348284698</v>
      </c>
      <c r="U26" s="1">
        <v>44956.680428240739</v>
      </c>
      <c r="V26" t="s">
        <v>6</v>
      </c>
      <c r="W26">
        <v>144012128</v>
      </c>
      <c r="X26">
        <v>80</v>
      </c>
      <c r="Y26">
        <v>40</v>
      </c>
      <c r="Z26">
        <v>0.45333899999999999</v>
      </c>
      <c r="AA26">
        <v>1.5299999999999999E-3</v>
      </c>
      <c r="AB26">
        <f t="shared" si="2"/>
        <v>-8.9408473768218713</v>
      </c>
      <c r="AE26" s="1">
        <v>44956.682743055557</v>
      </c>
      <c r="AF26" t="s">
        <v>8</v>
      </c>
      <c r="AG26">
        <v>144012128</v>
      </c>
      <c r="AH26">
        <v>80</v>
      </c>
      <c r="AI26">
        <v>44</v>
      </c>
      <c r="AJ26">
        <v>0.241341</v>
      </c>
      <c r="AK26">
        <v>6.6600000000000003E-4</v>
      </c>
      <c r="AL26">
        <f t="shared" si="3"/>
        <v>-18.300073973610687</v>
      </c>
    </row>
    <row r="27" spans="1:38" x14ac:dyDescent="0.25">
      <c r="A27" s="1">
        <v>44956.641261574077</v>
      </c>
      <c r="B27" t="s">
        <v>4</v>
      </c>
      <c r="C27">
        <v>144013228</v>
      </c>
      <c r="D27">
        <v>80</v>
      </c>
      <c r="E27">
        <v>49</v>
      </c>
      <c r="F27">
        <v>0.42577799999999999</v>
      </c>
      <c r="G27">
        <v>7.1199999999999996E-4</v>
      </c>
      <c r="H27">
        <f t="shared" si="0"/>
        <v>-18.190175550481165</v>
      </c>
      <c r="K27" s="1">
        <v>44956.636053240742</v>
      </c>
      <c r="L27" t="s">
        <v>5</v>
      </c>
      <c r="M27">
        <v>144013028</v>
      </c>
      <c r="N27">
        <v>80</v>
      </c>
      <c r="O27">
        <v>65</v>
      </c>
      <c r="P27">
        <v>0.12878000000000001</v>
      </c>
      <c r="Q27">
        <v>7.3899999999999997E-4</v>
      </c>
      <c r="R27">
        <f t="shared" si="1"/>
        <v>-44.078058103631399</v>
      </c>
      <c r="U27" s="1">
        <v>44956.680439814816</v>
      </c>
      <c r="V27" t="s">
        <v>6</v>
      </c>
      <c r="W27">
        <v>144012128</v>
      </c>
      <c r="X27">
        <v>80</v>
      </c>
      <c r="Y27">
        <v>40</v>
      </c>
      <c r="Z27">
        <v>0.46007199999999998</v>
      </c>
      <c r="AA27">
        <v>1.5870000000000001E-3</v>
      </c>
      <c r="AB27">
        <f t="shared" si="2"/>
        <v>-8.8124331320810043</v>
      </c>
      <c r="AE27" s="1">
        <v>44956.682754629626</v>
      </c>
      <c r="AF27" t="s">
        <v>8</v>
      </c>
      <c r="AG27">
        <v>144012128</v>
      </c>
      <c r="AH27">
        <v>80</v>
      </c>
      <c r="AI27">
        <v>44</v>
      </c>
      <c r="AJ27">
        <v>0.23488100000000001</v>
      </c>
      <c r="AK27">
        <v>6.6299999999999996E-4</v>
      </c>
      <c r="AL27">
        <f t="shared" si="3"/>
        <v>-18.536400603980461</v>
      </c>
    </row>
    <row r="28" spans="1:38" x14ac:dyDescent="0.25">
      <c r="A28" s="1">
        <v>44956.641273148147</v>
      </c>
      <c r="B28" t="s">
        <v>4</v>
      </c>
      <c r="C28">
        <v>144013228</v>
      </c>
      <c r="D28">
        <v>80</v>
      </c>
      <c r="E28">
        <v>49</v>
      </c>
      <c r="F28">
        <v>0.42534</v>
      </c>
      <c r="G28">
        <v>7.4299999999999995E-4</v>
      </c>
      <c r="H28">
        <f t="shared" si="0"/>
        <v>-18.199140489343947</v>
      </c>
      <c r="K28" s="1">
        <v>44956.636064814818</v>
      </c>
      <c r="L28" t="s">
        <v>5</v>
      </c>
      <c r="M28">
        <v>144013028</v>
      </c>
      <c r="N28">
        <v>80</v>
      </c>
      <c r="O28">
        <v>65</v>
      </c>
      <c r="P28">
        <v>0.13250300000000001</v>
      </c>
      <c r="Q28">
        <v>9.9599999999999992E-4</v>
      </c>
      <c r="R28">
        <f t="shared" si="1"/>
        <v>-43.829816690145684</v>
      </c>
      <c r="U28" s="1">
        <v>44956.680439814816</v>
      </c>
      <c r="V28" t="s">
        <v>6</v>
      </c>
      <c r="W28">
        <v>144012128</v>
      </c>
      <c r="X28">
        <v>80</v>
      </c>
      <c r="Y28">
        <v>40</v>
      </c>
      <c r="Z28">
        <v>0.46459699999999998</v>
      </c>
      <c r="AA28">
        <v>1.647E-3</v>
      </c>
      <c r="AB28">
        <f t="shared" si="2"/>
        <v>-8.7271822833964094</v>
      </c>
      <c r="AE28" s="1">
        <v>44956.682766203703</v>
      </c>
      <c r="AF28" t="s">
        <v>8</v>
      </c>
      <c r="AG28">
        <v>144012128</v>
      </c>
      <c r="AH28">
        <v>80</v>
      </c>
      <c r="AI28">
        <v>44</v>
      </c>
      <c r="AJ28">
        <v>0.232019</v>
      </c>
      <c r="AK28">
        <v>6.2500000000000001E-4</v>
      </c>
      <c r="AL28">
        <f t="shared" si="3"/>
        <v>-18.643186563351918</v>
      </c>
    </row>
    <row r="29" spans="1:38" x14ac:dyDescent="0.25">
      <c r="A29" s="1">
        <v>44956.641331018516</v>
      </c>
      <c r="B29" t="s">
        <v>4</v>
      </c>
      <c r="C29">
        <v>144013228</v>
      </c>
      <c r="D29">
        <v>90</v>
      </c>
      <c r="E29">
        <v>49</v>
      </c>
      <c r="F29">
        <v>0.34883599999999998</v>
      </c>
      <c r="G29">
        <v>7.9600000000000005E-4</v>
      </c>
      <c r="H29">
        <f t="shared" si="0"/>
        <v>-19.926278724671306</v>
      </c>
      <c r="K29" s="1">
        <v>44956.63616898148</v>
      </c>
      <c r="L29" t="s">
        <v>5</v>
      </c>
      <c r="M29">
        <v>144013028</v>
      </c>
      <c r="N29">
        <v>90</v>
      </c>
      <c r="O29">
        <v>67</v>
      </c>
      <c r="P29">
        <v>0.14027899999999999</v>
      </c>
      <c r="Q29">
        <v>8.1300000000000003E-4</v>
      </c>
      <c r="R29">
        <f t="shared" si="1"/>
        <v>-45.267085786699461</v>
      </c>
      <c r="U29" s="1">
        <v>44956.680497685185</v>
      </c>
      <c r="V29" t="s">
        <v>6</v>
      </c>
      <c r="W29">
        <v>144012128</v>
      </c>
      <c r="X29">
        <v>90</v>
      </c>
      <c r="Y29">
        <v>40</v>
      </c>
      <c r="Z29">
        <v>0.41654999999999998</v>
      </c>
      <c r="AA29">
        <v>1.439E-3</v>
      </c>
      <c r="AB29">
        <f t="shared" si="2"/>
        <v>-9.6780319306803264</v>
      </c>
      <c r="AE29" s="1">
        <v>44956.682847222219</v>
      </c>
      <c r="AF29" t="s">
        <v>8</v>
      </c>
      <c r="AG29">
        <v>144012128</v>
      </c>
      <c r="AH29">
        <v>90</v>
      </c>
      <c r="AI29">
        <v>47</v>
      </c>
      <c r="AJ29">
        <v>0.28766999999999998</v>
      </c>
      <c r="AK29">
        <v>8.0999999999999996E-4</v>
      </c>
      <c r="AL29">
        <f t="shared" si="3"/>
        <v>-19.671518658029676</v>
      </c>
    </row>
    <row r="30" spans="1:38" x14ac:dyDescent="0.25">
      <c r="A30" s="1">
        <v>44956.641342592593</v>
      </c>
      <c r="B30" t="s">
        <v>4</v>
      </c>
      <c r="C30">
        <v>144013228</v>
      </c>
      <c r="D30">
        <v>90</v>
      </c>
      <c r="E30">
        <v>49</v>
      </c>
      <c r="F30">
        <v>0.35037099999999999</v>
      </c>
      <c r="G30">
        <v>6.4599999999999998E-4</v>
      </c>
      <c r="H30">
        <f t="shared" si="0"/>
        <v>-19.888034464084335</v>
      </c>
      <c r="K30" s="1">
        <v>44956.63616898148</v>
      </c>
      <c r="L30" t="s">
        <v>5</v>
      </c>
      <c r="M30">
        <v>144013028</v>
      </c>
      <c r="N30">
        <v>90</v>
      </c>
      <c r="O30">
        <v>67</v>
      </c>
      <c r="P30">
        <v>0.121958</v>
      </c>
      <c r="Q30">
        <v>1.054E-3</v>
      </c>
      <c r="R30">
        <f t="shared" si="1"/>
        <v>-46.486149107128604</v>
      </c>
      <c r="U30" s="1">
        <v>44956.680497685185</v>
      </c>
      <c r="V30" t="s">
        <v>6</v>
      </c>
      <c r="W30">
        <v>144012128</v>
      </c>
      <c r="X30">
        <v>90</v>
      </c>
      <c r="Y30">
        <v>40</v>
      </c>
      <c r="Z30">
        <v>0.41229700000000002</v>
      </c>
      <c r="AA30">
        <v>1.4549999999999999E-3</v>
      </c>
      <c r="AB30">
        <f t="shared" si="2"/>
        <v>-9.7674216931309203</v>
      </c>
      <c r="AE30" s="1">
        <v>44956.682847222219</v>
      </c>
      <c r="AF30" t="s">
        <v>8</v>
      </c>
      <c r="AG30">
        <v>144012128</v>
      </c>
      <c r="AH30">
        <v>90</v>
      </c>
      <c r="AI30">
        <v>47</v>
      </c>
      <c r="AJ30">
        <v>0.27707799999999999</v>
      </c>
      <c r="AK30">
        <v>7.1199999999999996E-4</v>
      </c>
      <c r="AL30">
        <f t="shared" si="3"/>
        <v>-19.99828488194602</v>
      </c>
    </row>
    <row r="31" spans="1:38" x14ac:dyDescent="0.25">
      <c r="A31" s="1">
        <v>44956.64135416667</v>
      </c>
      <c r="B31" t="s">
        <v>4</v>
      </c>
      <c r="C31">
        <v>144013228</v>
      </c>
      <c r="D31">
        <v>90</v>
      </c>
      <c r="E31">
        <v>49</v>
      </c>
      <c r="F31">
        <v>0.342972</v>
      </c>
      <c r="G31">
        <v>5.9800000000000001E-4</v>
      </c>
      <c r="H31">
        <f t="shared" si="0"/>
        <v>-20.073945143274067</v>
      </c>
      <c r="K31" s="1">
        <v>44956.636180555557</v>
      </c>
      <c r="L31" t="s">
        <v>5</v>
      </c>
      <c r="M31">
        <v>144013028</v>
      </c>
      <c r="N31">
        <v>90</v>
      </c>
      <c r="O31">
        <v>67</v>
      </c>
      <c r="P31">
        <v>0.122521</v>
      </c>
      <c r="Q31">
        <v>7.7700000000000002E-4</v>
      </c>
      <c r="R31">
        <f t="shared" si="1"/>
        <v>-46.44603191200806</v>
      </c>
      <c r="U31" s="1">
        <v>44956.680509259262</v>
      </c>
      <c r="V31" t="s">
        <v>6</v>
      </c>
      <c r="W31">
        <v>144012128</v>
      </c>
      <c r="X31">
        <v>90</v>
      </c>
      <c r="Y31">
        <v>40</v>
      </c>
      <c r="Z31">
        <v>0.41610599999999998</v>
      </c>
      <c r="AA31">
        <v>1.4239999999999999E-3</v>
      </c>
      <c r="AB31">
        <f t="shared" si="2"/>
        <v>-9.6873211743276357</v>
      </c>
      <c r="AE31" s="1">
        <v>44956.682858796295</v>
      </c>
      <c r="AF31" t="s">
        <v>8</v>
      </c>
      <c r="AG31">
        <v>144012128</v>
      </c>
      <c r="AH31">
        <v>90</v>
      </c>
      <c r="AI31">
        <v>47</v>
      </c>
      <c r="AJ31">
        <v>0.25870599999999999</v>
      </c>
      <c r="AK31">
        <v>6.4599999999999998E-4</v>
      </c>
      <c r="AL31">
        <f t="shared" si="3"/>
        <v>-20.595870251779637</v>
      </c>
    </row>
    <row r="32" spans="1:38" x14ac:dyDescent="0.25">
      <c r="A32" s="1">
        <v>44956.641435185185</v>
      </c>
      <c r="B32" t="s">
        <v>4</v>
      </c>
      <c r="C32">
        <v>144013228</v>
      </c>
      <c r="D32">
        <v>100</v>
      </c>
      <c r="E32">
        <v>49</v>
      </c>
      <c r="F32">
        <v>0.27707999999999999</v>
      </c>
      <c r="G32">
        <v>4.8799999999999999E-4</v>
      </c>
      <c r="H32">
        <f t="shared" si="0"/>
        <v>-21.932222009646146</v>
      </c>
      <c r="K32" s="1">
        <v>44956.636712962965</v>
      </c>
      <c r="L32" t="s">
        <v>5</v>
      </c>
      <c r="M32">
        <v>144013028</v>
      </c>
      <c r="N32">
        <v>100</v>
      </c>
      <c r="O32">
        <v>69</v>
      </c>
      <c r="P32">
        <v>0.201881</v>
      </c>
      <c r="Q32">
        <v>1.109E-3</v>
      </c>
      <c r="R32">
        <f t="shared" si="1"/>
        <v>-44.030144689721872</v>
      </c>
      <c r="U32" s="1">
        <v>44956.680578703701</v>
      </c>
      <c r="V32" t="s">
        <v>6</v>
      </c>
      <c r="W32">
        <v>144012128</v>
      </c>
      <c r="X32">
        <v>100</v>
      </c>
      <c r="Y32">
        <v>40</v>
      </c>
      <c r="Z32">
        <v>0.341665</v>
      </c>
      <c r="AA32">
        <v>1.1900000000000001E-3</v>
      </c>
      <c r="AB32">
        <f t="shared" si="2"/>
        <v>-11.404201809195243</v>
      </c>
      <c r="AE32" s="1">
        <v>44956.683125000003</v>
      </c>
      <c r="AF32" t="s">
        <v>8</v>
      </c>
      <c r="AG32">
        <v>144012128</v>
      </c>
      <c r="AH32">
        <v>100</v>
      </c>
      <c r="AI32">
        <v>61</v>
      </c>
      <c r="AJ32">
        <v>0.57579999999999998</v>
      </c>
      <c r="AK32">
        <v>1.835E-3</v>
      </c>
      <c r="AL32">
        <f t="shared" si="3"/>
        <v>-27.165039521836263</v>
      </c>
    </row>
    <row r="33" spans="1:38" x14ac:dyDescent="0.25">
      <c r="A33" s="1">
        <v>44956.641446759262</v>
      </c>
      <c r="B33" t="s">
        <v>4</v>
      </c>
      <c r="C33">
        <v>144013228</v>
      </c>
      <c r="D33">
        <v>100</v>
      </c>
      <c r="E33">
        <v>49</v>
      </c>
      <c r="F33">
        <v>0.30873600000000001</v>
      </c>
      <c r="G33">
        <v>9.01E-4</v>
      </c>
      <c r="H33">
        <f t="shared" si="0"/>
        <v>-20.989939732931234</v>
      </c>
      <c r="K33" s="1">
        <v>44956.636724537035</v>
      </c>
      <c r="L33" t="s">
        <v>5</v>
      </c>
      <c r="M33">
        <v>144013028</v>
      </c>
      <c r="N33">
        <v>100</v>
      </c>
      <c r="O33">
        <v>69</v>
      </c>
      <c r="P33">
        <v>0.225832</v>
      </c>
      <c r="Q33">
        <v>1.201E-3</v>
      </c>
      <c r="R33">
        <f t="shared" si="1"/>
        <v>-43.053607641604607</v>
      </c>
      <c r="U33" s="1">
        <v>44956.680590277778</v>
      </c>
      <c r="V33" t="s">
        <v>6</v>
      </c>
      <c r="W33">
        <v>144012128</v>
      </c>
      <c r="X33">
        <v>100</v>
      </c>
      <c r="Y33">
        <v>40</v>
      </c>
      <c r="Z33">
        <v>0.34300599999999998</v>
      </c>
      <c r="AA33">
        <v>1.1739999999999999E-3</v>
      </c>
      <c r="AB33">
        <f t="shared" si="2"/>
        <v>-11.370081704219665</v>
      </c>
      <c r="AE33" s="1">
        <v>44956.683136574073</v>
      </c>
      <c r="AF33" t="s">
        <v>8</v>
      </c>
      <c r="AG33">
        <v>144012128</v>
      </c>
      <c r="AH33">
        <v>100</v>
      </c>
      <c r="AI33">
        <v>61</v>
      </c>
      <c r="AJ33">
        <v>0.57842499999999997</v>
      </c>
      <c r="AK33">
        <v>2.0720000000000001E-3</v>
      </c>
      <c r="AL33">
        <f t="shared" si="3"/>
        <v>-27.125420610421813</v>
      </c>
    </row>
    <row r="34" spans="1:38" x14ac:dyDescent="0.25">
      <c r="A34" s="1">
        <v>44956.641458333332</v>
      </c>
      <c r="B34" t="s">
        <v>4</v>
      </c>
      <c r="C34">
        <v>144013228</v>
      </c>
      <c r="D34">
        <v>100</v>
      </c>
      <c r="E34">
        <v>49</v>
      </c>
      <c r="F34">
        <v>0.23359199999999999</v>
      </c>
      <c r="G34">
        <v>4.1800000000000002E-4</v>
      </c>
      <c r="H34">
        <f t="shared" si="0"/>
        <v>-23.419333360622417</v>
      </c>
      <c r="K34" s="1">
        <v>44956.636724537035</v>
      </c>
      <c r="L34" t="s">
        <v>5</v>
      </c>
      <c r="M34">
        <v>144013028</v>
      </c>
      <c r="N34">
        <v>100</v>
      </c>
      <c r="O34">
        <v>69</v>
      </c>
      <c r="P34">
        <v>0.23899999999999999</v>
      </c>
      <c r="Q34">
        <v>1.2179999999999999E-3</v>
      </c>
      <c r="R34">
        <f t="shared" si="1"/>
        <v>-42.559976019003962</v>
      </c>
      <c r="U34" s="1">
        <v>44956.680590277778</v>
      </c>
      <c r="V34" t="s">
        <v>6</v>
      </c>
      <c r="W34">
        <v>144012128</v>
      </c>
      <c r="X34">
        <v>100</v>
      </c>
      <c r="Y34">
        <v>40</v>
      </c>
      <c r="Z34">
        <v>0.33939599999999998</v>
      </c>
      <c r="AA34">
        <v>1.1869999999999999E-3</v>
      </c>
      <c r="AB34">
        <f t="shared" si="2"/>
        <v>-11.462239890915733</v>
      </c>
      <c r="AE34" s="1">
        <v>44956.683136574073</v>
      </c>
      <c r="AF34" t="s">
        <v>8</v>
      </c>
      <c r="AG34">
        <v>144012128</v>
      </c>
      <c r="AH34">
        <v>100</v>
      </c>
      <c r="AI34">
        <v>61</v>
      </c>
      <c r="AJ34">
        <v>0.56889699999999999</v>
      </c>
      <c r="AK34">
        <v>2.2109999999999999E-3</v>
      </c>
      <c r="AL34">
        <f t="shared" si="3"/>
        <v>-27.270094237597576</v>
      </c>
    </row>
    <row r="35" spans="1:38" x14ac:dyDescent="0.25">
      <c r="A35" s="1">
        <v>44956.641527777778</v>
      </c>
      <c r="B35" t="s">
        <v>4</v>
      </c>
      <c r="C35">
        <v>144013228</v>
      </c>
      <c r="D35">
        <v>110</v>
      </c>
      <c r="E35">
        <v>49</v>
      </c>
      <c r="F35">
        <v>0.235903</v>
      </c>
      <c r="G35">
        <v>4.44E-4</v>
      </c>
      <c r="H35">
        <f t="shared" si="0"/>
        <v>-23.333583101663521</v>
      </c>
      <c r="K35" s="1">
        <v>44956.63689814815</v>
      </c>
      <c r="L35" t="s">
        <v>5</v>
      </c>
      <c r="M35">
        <v>144013028</v>
      </c>
      <c r="N35">
        <v>110</v>
      </c>
      <c r="O35">
        <v>69</v>
      </c>
      <c r="P35">
        <v>0.18317700000000001</v>
      </c>
      <c r="Q35">
        <v>9.8200000000000002E-4</v>
      </c>
      <c r="R35">
        <f t="shared" si="1"/>
        <v>-44.877007812289882</v>
      </c>
      <c r="U35" s="1">
        <v>44956.680648148147</v>
      </c>
      <c r="V35" t="s">
        <v>6</v>
      </c>
      <c r="W35">
        <v>144012128</v>
      </c>
      <c r="X35">
        <v>110</v>
      </c>
      <c r="Y35">
        <v>40</v>
      </c>
      <c r="Z35">
        <v>0.25382900000000003</v>
      </c>
      <c r="AA35">
        <v>9.0499999999999999E-4</v>
      </c>
      <c r="AB35">
        <f t="shared" si="2"/>
        <v>-13.992640006363764</v>
      </c>
      <c r="AE35" s="1">
        <v>44956.683182870373</v>
      </c>
      <c r="AF35" t="s">
        <v>8</v>
      </c>
      <c r="AG35">
        <v>144012128</v>
      </c>
      <c r="AH35">
        <v>110</v>
      </c>
      <c r="AI35">
        <v>61</v>
      </c>
      <c r="AJ35">
        <v>0.22427900000000001</v>
      </c>
      <c r="AK35">
        <v>2.3969999999999998E-3</v>
      </c>
      <c r="AL35">
        <f t="shared" si="3"/>
        <v>-35.37771345950059</v>
      </c>
    </row>
    <row r="36" spans="1:38" x14ac:dyDescent="0.25">
      <c r="A36" s="1">
        <v>44956.641539351855</v>
      </c>
      <c r="B36" t="s">
        <v>4</v>
      </c>
      <c r="C36">
        <v>144013228</v>
      </c>
      <c r="D36">
        <v>110</v>
      </c>
      <c r="E36">
        <v>49</v>
      </c>
      <c r="F36">
        <v>0.221579</v>
      </c>
      <c r="G36">
        <v>3.4499999999999998E-4</v>
      </c>
      <c r="H36">
        <f t="shared" si="0"/>
        <v>-23.879209331976881</v>
      </c>
      <c r="K36" s="1">
        <v>44956.63690972222</v>
      </c>
      <c r="L36" t="s">
        <v>5</v>
      </c>
      <c r="M36">
        <v>144013028</v>
      </c>
      <c r="N36">
        <v>110</v>
      </c>
      <c r="O36">
        <v>69</v>
      </c>
      <c r="P36">
        <v>0.184532</v>
      </c>
      <c r="Q36">
        <v>1.204E-3</v>
      </c>
      <c r="R36">
        <f t="shared" si="1"/>
        <v>-44.812812996056287</v>
      </c>
      <c r="U36" s="1">
        <v>44956.680659722224</v>
      </c>
      <c r="V36" t="s">
        <v>6</v>
      </c>
      <c r="W36">
        <v>144012128</v>
      </c>
      <c r="X36">
        <v>110</v>
      </c>
      <c r="Y36">
        <v>40</v>
      </c>
      <c r="Z36">
        <v>0.25541700000000001</v>
      </c>
      <c r="AA36">
        <v>9.2599999999999996E-4</v>
      </c>
      <c r="AB36">
        <f t="shared" si="2"/>
        <v>-13.938316569552597</v>
      </c>
      <c r="AE36" s="1">
        <v>44956.683194444442</v>
      </c>
      <c r="AF36" t="s">
        <v>8</v>
      </c>
      <c r="AG36">
        <v>144012128</v>
      </c>
      <c r="AH36">
        <v>110</v>
      </c>
      <c r="AI36">
        <v>61</v>
      </c>
      <c r="AJ36">
        <v>0.18044499999999999</v>
      </c>
      <c r="AK36">
        <v>2.124E-3</v>
      </c>
      <c r="AL36">
        <f t="shared" si="3"/>
        <v>-37.271896367738627</v>
      </c>
    </row>
    <row r="37" spans="1:38" x14ac:dyDescent="0.25">
      <c r="A37" s="1">
        <v>44956.641550925924</v>
      </c>
      <c r="B37" t="s">
        <v>4</v>
      </c>
      <c r="C37">
        <v>144013228</v>
      </c>
      <c r="D37">
        <v>110</v>
      </c>
      <c r="E37">
        <v>49</v>
      </c>
      <c r="F37">
        <v>0.219637</v>
      </c>
      <c r="G37">
        <v>4.0000000000000002E-4</v>
      </c>
      <c r="H37">
        <f t="shared" si="0"/>
        <v>-23.955886088874294</v>
      </c>
      <c r="K37" s="1">
        <v>44956.636921296296</v>
      </c>
      <c r="L37" t="s">
        <v>5</v>
      </c>
      <c r="M37">
        <v>144013028</v>
      </c>
      <c r="N37">
        <v>110</v>
      </c>
      <c r="O37">
        <v>69</v>
      </c>
      <c r="P37">
        <v>0.19018599999999999</v>
      </c>
      <c r="Q37">
        <v>1.083E-3</v>
      </c>
      <c r="R37">
        <f t="shared" si="1"/>
        <v>-44.549939277237534</v>
      </c>
      <c r="U37" s="1">
        <v>44956.680671296293</v>
      </c>
      <c r="V37" t="s">
        <v>6</v>
      </c>
      <c r="W37">
        <v>144012128</v>
      </c>
      <c r="X37">
        <v>110</v>
      </c>
      <c r="Y37">
        <v>40</v>
      </c>
      <c r="Z37">
        <v>0.255853</v>
      </c>
      <c r="AA37">
        <v>9.3800000000000003E-4</v>
      </c>
      <c r="AB37">
        <f t="shared" si="2"/>
        <v>-13.923460660121791</v>
      </c>
      <c r="AE37" s="1">
        <v>44956.683206018519</v>
      </c>
      <c r="AF37" t="s">
        <v>8</v>
      </c>
      <c r="AG37">
        <v>144012128</v>
      </c>
      <c r="AH37">
        <v>110</v>
      </c>
      <c r="AI37">
        <v>61</v>
      </c>
      <c r="AJ37">
        <v>0.20080999999999999</v>
      </c>
      <c r="AK37">
        <v>2.493E-3</v>
      </c>
      <c r="AL37">
        <f t="shared" si="3"/>
        <v>-36.340476741194628</v>
      </c>
    </row>
    <row r="38" spans="1:38" x14ac:dyDescent="0.25">
      <c r="A38" s="1">
        <v>44956.64162037037</v>
      </c>
      <c r="B38" t="s">
        <v>4</v>
      </c>
      <c r="C38">
        <v>144013228</v>
      </c>
      <c r="D38">
        <v>120</v>
      </c>
      <c r="E38">
        <v>49</v>
      </c>
      <c r="F38">
        <v>0.13112599999999999</v>
      </c>
      <c r="G38">
        <v>3.3700000000000001E-4</v>
      </c>
      <c r="H38">
        <f t="shared" si="0"/>
        <v>-28.448809623621734</v>
      </c>
      <c r="K38" s="1">
        <v>44956.637013888889</v>
      </c>
      <c r="L38" t="s">
        <v>5</v>
      </c>
      <c r="M38">
        <v>144013028</v>
      </c>
      <c r="N38">
        <v>120</v>
      </c>
      <c r="O38">
        <v>69</v>
      </c>
      <c r="P38">
        <v>0.103171</v>
      </c>
      <c r="Q38">
        <v>1.2489999999999999E-3</v>
      </c>
      <c r="R38">
        <f t="shared" si="1"/>
        <v>-49.877285260133966</v>
      </c>
      <c r="U38" s="1">
        <v>44956.680752314816</v>
      </c>
      <c r="V38" t="s">
        <v>6</v>
      </c>
      <c r="W38">
        <v>144012128</v>
      </c>
      <c r="X38">
        <v>120</v>
      </c>
      <c r="Y38">
        <v>48</v>
      </c>
      <c r="Z38">
        <v>0.48073100000000002</v>
      </c>
      <c r="AA38">
        <v>1.8749999999999999E-3</v>
      </c>
      <c r="AB38">
        <f t="shared" si="2"/>
        <v>-16.165834529037554</v>
      </c>
      <c r="AE38" s="1">
        <v>44956.683310185188</v>
      </c>
      <c r="AF38" t="s">
        <v>8</v>
      </c>
      <c r="AG38">
        <v>144012128</v>
      </c>
      <c r="AH38">
        <v>120</v>
      </c>
      <c r="AI38">
        <v>65</v>
      </c>
      <c r="AJ38">
        <v>0.69857800000000003</v>
      </c>
      <c r="AK38">
        <v>3.7469999999999999E-3</v>
      </c>
      <c r="AL38">
        <f t="shared" si="3"/>
        <v>-29.349457032810086</v>
      </c>
    </row>
    <row r="39" spans="1:38" x14ac:dyDescent="0.25">
      <c r="A39" s="1">
        <v>44956.64162037037</v>
      </c>
      <c r="B39" t="s">
        <v>4</v>
      </c>
      <c r="C39">
        <v>144013228</v>
      </c>
      <c r="D39">
        <v>120</v>
      </c>
      <c r="E39">
        <v>49</v>
      </c>
      <c r="F39">
        <v>0.14208799999999999</v>
      </c>
      <c r="G39">
        <v>2.8299999999999999E-4</v>
      </c>
      <c r="H39">
        <f t="shared" si="0"/>
        <v>-27.749478248764284</v>
      </c>
      <c r="K39" s="1">
        <v>44956.637025462966</v>
      </c>
      <c r="L39" t="s">
        <v>5</v>
      </c>
      <c r="M39">
        <v>144013028</v>
      </c>
      <c r="N39">
        <v>120</v>
      </c>
      <c r="O39">
        <v>69</v>
      </c>
      <c r="P39">
        <v>0.10313</v>
      </c>
      <c r="Q39">
        <v>1.1540000000000001E-3</v>
      </c>
      <c r="R39">
        <f t="shared" si="1"/>
        <v>-49.880747407008762</v>
      </c>
      <c r="U39" s="1">
        <v>44956.680763888886</v>
      </c>
      <c r="V39" t="s">
        <v>6</v>
      </c>
      <c r="W39">
        <v>144012128</v>
      </c>
      <c r="X39">
        <v>120</v>
      </c>
      <c r="Y39">
        <v>48</v>
      </c>
      <c r="Z39">
        <v>0.473632</v>
      </c>
      <c r="AA39">
        <v>1.485E-3</v>
      </c>
      <c r="AB39">
        <f t="shared" si="2"/>
        <v>-16.295419474817685</v>
      </c>
      <c r="AE39" s="1">
        <v>44956.683321759258</v>
      </c>
      <c r="AF39" t="s">
        <v>8</v>
      </c>
      <c r="AG39">
        <v>144012128</v>
      </c>
      <c r="AH39">
        <v>120</v>
      </c>
      <c r="AI39">
        <v>65</v>
      </c>
      <c r="AJ39">
        <v>0.70703400000000005</v>
      </c>
      <c r="AK39">
        <v>3.5170000000000002E-3</v>
      </c>
      <c r="AL39">
        <f t="shared" si="3"/>
        <v>-29.244655480337862</v>
      </c>
    </row>
    <row r="40" spans="1:38" x14ac:dyDescent="0.25">
      <c r="A40" s="1">
        <v>44956.641631944447</v>
      </c>
      <c r="B40" t="s">
        <v>4</v>
      </c>
      <c r="C40">
        <v>144013228</v>
      </c>
      <c r="D40">
        <v>120</v>
      </c>
      <c r="E40">
        <v>49</v>
      </c>
      <c r="F40">
        <v>0.14663899999999999</v>
      </c>
      <c r="G40">
        <v>2.63E-4</v>
      </c>
      <c r="H40">
        <f t="shared" si="0"/>
        <v>-27.474866972507904</v>
      </c>
      <c r="K40" s="1">
        <v>44956.637025462966</v>
      </c>
      <c r="L40" t="s">
        <v>5</v>
      </c>
      <c r="M40">
        <v>144013028</v>
      </c>
      <c r="N40">
        <v>120</v>
      </c>
      <c r="O40">
        <v>69</v>
      </c>
      <c r="P40">
        <v>0.10607999999999999</v>
      </c>
      <c r="Q40">
        <v>1.189E-3</v>
      </c>
      <c r="R40">
        <f t="shared" si="1"/>
        <v>-49.635089175464422</v>
      </c>
      <c r="U40" s="1">
        <v>44956.680775462963</v>
      </c>
      <c r="V40" t="s">
        <v>6</v>
      </c>
      <c r="W40">
        <v>144012128</v>
      </c>
      <c r="X40">
        <v>120</v>
      </c>
      <c r="Y40">
        <v>48</v>
      </c>
      <c r="Z40">
        <v>0.47311799999999998</v>
      </c>
      <c r="AA40">
        <v>1.4549999999999999E-3</v>
      </c>
      <c r="AB40">
        <f t="shared" si="2"/>
        <v>-16.304877289640352</v>
      </c>
      <c r="AE40" s="1">
        <v>44956.683333333334</v>
      </c>
      <c r="AF40" t="s">
        <v>8</v>
      </c>
      <c r="AG40">
        <v>144012128</v>
      </c>
      <c r="AH40">
        <v>120</v>
      </c>
      <c r="AI40">
        <v>65</v>
      </c>
      <c r="AJ40">
        <v>0.70106800000000002</v>
      </c>
      <c r="AK40">
        <v>3.666E-3</v>
      </c>
      <c r="AL40">
        <f t="shared" si="3"/>
        <v>-29.318465392951232</v>
      </c>
    </row>
    <row r="41" spans="1:38" x14ac:dyDescent="0.25">
      <c r="A41" s="1">
        <v>44956.641886574071</v>
      </c>
      <c r="B41" t="s">
        <v>4</v>
      </c>
      <c r="C41">
        <v>144013228</v>
      </c>
      <c r="D41">
        <v>130</v>
      </c>
      <c r="E41">
        <v>66</v>
      </c>
      <c r="F41">
        <v>0.38897399999999999</v>
      </c>
      <c r="G41">
        <v>1.354E-3</v>
      </c>
      <c r="H41">
        <f t="shared" si="0"/>
        <v>-35.416635004581188</v>
      </c>
      <c r="K41" s="1">
        <v>44956.637129629627</v>
      </c>
      <c r="L41" t="s">
        <v>5</v>
      </c>
      <c r="M41">
        <v>144013028</v>
      </c>
      <c r="N41">
        <v>130</v>
      </c>
      <c r="O41">
        <v>72</v>
      </c>
      <c r="P41">
        <v>0.25936599999999999</v>
      </c>
      <c r="Q41">
        <v>2.019E-3</v>
      </c>
      <c r="R41">
        <f t="shared" si="1"/>
        <v>-44.74867720092157</v>
      </c>
      <c r="U41" s="1">
        <v>44956.680833333332</v>
      </c>
      <c r="V41" t="s">
        <v>6</v>
      </c>
      <c r="W41">
        <v>144012128</v>
      </c>
      <c r="X41">
        <v>130</v>
      </c>
      <c r="Y41">
        <v>48</v>
      </c>
      <c r="Z41">
        <v>0.31066500000000002</v>
      </c>
      <c r="AA41">
        <v>1.286E-3</v>
      </c>
      <c r="AB41">
        <f t="shared" si="2"/>
        <v>-19.968686616741003</v>
      </c>
      <c r="AE41" s="1">
        <v>44956.683472222219</v>
      </c>
      <c r="AF41" t="s">
        <v>8</v>
      </c>
      <c r="AG41">
        <v>144012128</v>
      </c>
      <c r="AH41">
        <v>130</v>
      </c>
      <c r="AI41">
        <v>52</v>
      </c>
      <c r="AJ41">
        <v>0.39137300000000003</v>
      </c>
      <c r="AK41">
        <v>1.196E-3</v>
      </c>
      <c r="AL41">
        <f t="shared" si="3"/>
        <v>-21.825079167742132</v>
      </c>
    </row>
    <row r="42" spans="1:38" x14ac:dyDescent="0.25">
      <c r="A42" s="1">
        <v>44956.641898148147</v>
      </c>
      <c r="B42" t="s">
        <v>4</v>
      </c>
      <c r="C42">
        <v>144013228</v>
      </c>
      <c r="D42">
        <v>130</v>
      </c>
      <c r="E42">
        <v>66</v>
      </c>
      <c r="F42">
        <v>0.39444800000000002</v>
      </c>
      <c r="G42">
        <v>1.2570000000000001E-3</v>
      </c>
      <c r="H42">
        <f t="shared" si="0"/>
        <v>-35.294910208274139</v>
      </c>
      <c r="K42" s="1">
        <v>44956.637141203704</v>
      </c>
      <c r="L42" t="s">
        <v>5</v>
      </c>
      <c r="M42">
        <v>144013028</v>
      </c>
      <c r="N42">
        <v>130</v>
      </c>
      <c r="O42">
        <v>72</v>
      </c>
      <c r="P42">
        <v>0.26062600000000002</v>
      </c>
      <c r="Q42">
        <v>1.7520000000000001E-3</v>
      </c>
      <c r="R42">
        <f t="shared" si="1"/>
        <v>-44.706465029639396</v>
      </c>
      <c r="U42" s="1">
        <v>44956.680833333332</v>
      </c>
      <c r="V42" t="s">
        <v>6</v>
      </c>
      <c r="W42">
        <v>144012128</v>
      </c>
      <c r="X42">
        <v>130</v>
      </c>
      <c r="Y42">
        <v>48</v>
      </c>
      <c r="Z42">
        <v>0.321629</v>
      </c>
      <c r="AA42">
        <v>1.3810000000000001E-3</v>
      </c>
      <c r="AB42">
        <f t="shared" si="2"/>
        <v>-19.666582628983342</v>
      </c>
      <c r="AE42" s="1">
        <v>44956.683483796296</v>
      </c>
      <c r="AF42" t="s">
        <v>8</v>
      </c>
      <c r="AG42">
        <v>144012128</v>
      </c>
      <c r="AH42">
        <v>130</v>
      </c>
      <c r="AI42">
        <v>52</v>
      </c>
      <c r="AJ42">
        <v>0.392538</v>
      </c>
      <c r="AK42">
        <v>1.418E-3</v>
      </c>
      <c r="AL42">
        <f t="shared" si="3"/>
        <v>-21.799189740341376</v>
      </c>
    </row>
    <row r="43" spans="1:38" x14ac:dyDescent="0.25">
      <c r="A43" s="1">
        <v>44956.641898148147</v>
      </c>
      <c r="B43" t="s">
        <v>4</v>
      </c>
      <c r="C43">
        <v>144013228</v>
      </c>
      <c r="D43">
        <v>130</v>
      </c>
      <c r="E43">
        <v>66</v>
      </c>
      <c r="F43">
        <v>0.39127099999999998</v>
      </c>
      <c r="G43">
        <v>1.286E-3</v>
      </c>
      <c r="H43">
        <f t="shared" si="0"/>
        <v>-35.365349549417068</v>
      </c>
      <c r="K43" s="1">
        <v>44956.637152777781</v>
      </c>
      <c r="L43" t="s">
        <v>5</v>
      </c>
      <c r="M43">
        <v>144013028</v>
      </c>
      <c r="N43">
        <v>130</v>
      </c>
      <c r="O43">
        <v>72</v>
      </c>
      <c r="P43">
        <v>0.25542199999999998</v>
      </c>
      <c r="Q43">
        <v>1.841E-3</v>
      </c>
      <c r="R43">
        <f t="shared" si="1"/>
        <v>-44.882146059920636</v>
      </c>
      <c r="U43" s="1">
        <v>44956.680844907409</v>
      </c>
      <c r="V43" t="s">
        <v>6</v>
      </c>
      <c r="W43">
        <v>144012128</v>
      </c>
      <c r="X43">
        <v>130</v>
      </c>
      <c r="Y43">
        <v>48</v>
      </c>
      <c r="Z43">
        <v>0.31960699999999997</v>
      </c>
      <c r="AA43">
        <v>1.408E-3</v>
      </c>
      <c r="AB43">
        <f t="shared" si="2"/>
        <v>-19.721514912523155</v>
      </c>
      <c r="AE43" s="1">
        <v>44956.683495370373</v>
      </c>
      <c r="AF43" t="s">
        <v>8</v>
      </c>
      <c r="AG43">
        <v>144012128</v>
      </c>
      <c r="AH43">
        <v>130</v>
      </c>
      <c r="AI43">
        <v>52</v>
      </c>
      <c r="AJ43">
        <v>0.38826899999999998</v>
      </c>
      <c r="AK43">
        <v>1.2149999999999999E-3</v>
      </c>
      <c r="AL43">
        <f t="shared" si="3"/>
        <v>-21.894436397609098</v>
      </c>
    </row>
    <row r="44" spans="1:38" x14ac:dyDescent="0.25">
      <c r="A44" s="1">
        <v>44956.64199074074</v>
      </c>
      <c r="B44" t="s">
        <v>4</v>
      </c>
      <c r="C44">
        <v>144013228</v>
      </c>
      <c r="D44">
        <v>140</v>
      </c>
      <c r="E44">
        <v>66</v>
      </c>
      <c r="F44">
        <v>0.32217400000000002</v>
      </c>
      <c r="G44">
        <v>1.142E-3</v>
      </c>
      <c r="H44">
        <f t="shared" si="0"/>
        <v>-37.057835530904008</v>
      </c>
      <c r="K44" s="1">
        <v>44956.637349537035</v>
      </c>
      <c r="L44" t="s">
        <v>5</v>
      </c>
      <c r="M44">
        <v>144013028</v>
      </c>
      <c r="N44">
        <v>140</v>
      </c>
      <c r="O44">
        <v>72</v>
      </c>
      <c r="P44">
        <v>0.38689099999999998</v>
      </c>
      <c r="Q44">
        <v>2.3419999999999999E-3</v>
      </c>
      <c r="R44">
        <f t="shared" si="1"/>
        <v>-41.265404976723566</v>
      </c>
      <c r="U44" s="1">
        <v>44956.680914351855</v>
      </c>
      <c r="V44" t="s">
        <v>6</v>
      </c>
      <c r="W44">
        <v>144012128</v>
      </c>
      <c r="X44">
        <v>140</v>
      </c>
      <c r="Y44">
        <v>48</v>
      </c>
      <c r="Z44">
        <v>0.24623300000000001</v>
      </c>
      <c r="AA44">
        <v>1.2489999999999999E-3</v>
      </c>
      <c r="AB44">
        <f t="shared" si="2"/>
        <v>-21.99328121271796</v>
      </c>
      <c r="AE44" s="1">
        <v>44956.683541666665</v>
      </c>
      <c r="AF44" t="s">
        <v>8</v>
      </c>
      <c r="AG44">
        <v>144012128</v>
      </c>
      <c r="AH44">
        <v>140</v>
      </c>
      <c r="AI44">
        <v>52</v>
      </c>
      <c r="AJ44">
        <v>0.61717500000000003</v>
      </c>
      <c r="AK44">
        <v>1.691E-3</v>
      </c>
      <c r="AL44">
        <f t="shared" si="3"/>
        <v>-17.857612537776923</v>
      </c>
    </row>
    <row r="45" spans="1:38" x14ac:dyDescent="0.25">
      <c r="A45" s="1">
        <v>44956.642013888886</v>
      </c>
      <c r="B45" t="s">
        <v>4</v>
      </c>
      <c r="C45">
        <v>144013228</v>
      </c>
      <c r="D45">
        <v>140</v>
      </c>
      <c r="E45">
        <v>66</v>
      </c>
      <c r="F45">
        <v>0.32677600000000001</v>
      </c>
      <c r="G45">
        <v>1.389E-3</v>
      </c>
      <c r="H45">
        <f t="shared" si="0"/>
        <v>-36.934296094286019</v>
      </c>
      <c r="K45" s="1">
        <v>44956.637361111112</v>
      </c>
      <c r="L45" t="s">
        <v>5</v>
      </c>
      <c r="M45">
        <v>144013028</v>
      </c>
      <c r="N45">
        <v>140</v>
      </c>
      <c r="O45">
        <v>72</v>
      </c>
      <c r="P45">
        <v>0.39094299999999998</v>
      </c>
      <c r="Q45">
        <v>5.2649999999999997E-3</v>
      </c>
      <c r="R45">
        <f t="shared" si="1"/>
        <v>-41.174654398421289</v>
      </c>
      <c r="U45" s="1">
        <v>44956.680914351855</v>
      </c>
      <c r="V45" t="s">
        <v>6</v>
      </c>
      <c r="W45">
        <v>144012128</v>
      </c>
      <c r="X45">
        <v>140</v>
      </c>
      <c r="Y45">
        <v>48</v>
      </c>
      <c r="Z45">
        <v>0.24024499999999999</v>
      </c>
      <c r="AA45">
        <v>1.168E-3</v>
      </c>
      <c r="AB45">
        <f t="shared" si="2"/>
        <v>-22.207720067892083</v>
      </c>
      <c r="AE45" s="1">
        <v>44956.683553240742</v>
      </c>
      <c r="AF45" t="s">
        <v>8</v>
      </c>
      <c r="AG45">
        <v>144012128</v>
      </c>
      <c r="AH45">
        <v>140</v>
      </c>
      <c r="AI45">
        <v>52</v>
      </c>
      <c r="AJ45">
        <v>0.60813399999999995</v>
      </c>
      <c r="AK45">
        <v>1.647E-3</v>
      </c>
      <c r="AL45">
        <f t="shared" si="3"/>
        <v>-17.986153541292907</v>
      </c>
    </row>
    <row r="46" spans="1:38" x14ac:dyDescent="0.25">
      <c r="A46" s="1">
        <v>44956.642013888886</v>
      </c>
      <c r="B46" t="s">
        <v>4</v>
      </c>
      <c r="C46">
        <v>144013228</v>
      </c>
      <c r="D46">
        <v>140</v>
      </c>
      <c r="E46">
        <v>66</v>
      </c>
      <c r="F46">
        <v>0.32024900000000001</v>
      </c>
      <c r="G46">
        <v>1.1800000000000001E-3</v>
      </c>
      <c r="H46">
        <f t="shared" si="0"/>
        <v>-37.110035940558269</v>
      </c>
      <c r="K46" s="1">
        <v>44956.637361111112</v>
      </c>
      <c r="L46" t="s">
        <v>5</v>
      </c>
      <c r="M46">
        <v>144013028</v>
      </c>
      <c r="N46">
        <v>140</v>
      </c>
      <c r="O46">
        <v>72</v>
      </c>
      <c r="P46">
        <v>0.38762799999999997</v>
      </c>
      <c r="Q46">
        <v>2.1320000000000002E-3</v>
      </c>
      <c r="R46">
        <f t="shared" si="1"/>
        <v>-41.248828260548358</v>
      </c>
      <c r="U46" s="1">
        <v>44956.680925925924</v>
      </c>
      <c r="V46" t="s">
        <v>6</v>
      </c>
      <c r="W46">
        <v>144012128</v>
      </c>
      <c r="X46">
        <v>140</v>
      </c>
      <c r="Y46">
        <v>48</v>
      </c>
      <c r="Z46">
        <v>0.23733599999999999</v>
      </c>
      <c r="AA46">
        <v>1.16E-3</v>
      </c>
      <c r="AB46">
        <f t="shared" si="2"/>
        <v>-22.313832192573308</v>
      </c>
      <c r="AE46" s="1">
        <v>44956.683564814812</v>
      </c>
      <c r="AF46" t="s">
        <v>8</v>
      </c>
      <c r="AG46">
        <v>144012128</v>
      </c>
      <c r="AH46">
        <v>140</v>
      </c>
      <c r="AI46">
        <v>52</v>
      </c>
      <c r="AJ46">
        <v>0.61922600000000005</v>
      </c>
      <c r="AK46">
        <v>1.7260000000000001E-3</v>
      </c>
      <c r="AL46">
        <f t="shared" si="3"/>
        <v>-17.828714412477851</v>
      </c>
    </row>
    <row r="47" spans="1:38" x14ac:dyDescent="0.25">
      <c r="A47" s="1">
        <v>44956.642106481479</v>
      </c>
      <c r="B47" t="s">
        <v>4</v>
      </c>
      <c r="C47">
        <v>144013228</v>
      </c>
      <c r="D47">
        <v>150</v>
      </c>
      <c r="E47">
        <v>66</v>
      </c>
      <c r="F47">
        <v>0.33651300000000001</v>
      </c>
      <c r="G47">
        <v>1.23E-3</v>
      </c>
      <c r="H47">
        <f t="shared" si="0"/>
        <v>-36.678545569659882</v>
      </c>
      <c r="K47" s="1">
        <v>44956.637430555558</v>
      </c>
      <c r="L47" t="s">
        <v>5</v>
      </c>
      <c r="M47">
        <v>144013028</v>
      </c>
      <c r="N47">
        <v>150</v>
      </c>
      <c r="O47">
        <v>72</v>
      </c>
      <c r="P47">
        <v>0.59916999999999998</v>
      </c>
      <c r="Q47">
        <v>2.6350000000000002E-3</v>
      </c>
      <c r="R47">
        <f t="shared" si="1"/>
        <v>-37.455500477976607</v>
      </c>
      <c r="U47" s="1">
        <v>44956.680983796294</v>
      </c>
      <c r="V47" t="s">
        <v>6</v>
      </c>
      <c r="W47">
        <v>144012128</v>
      </c>
      <c r="X47">
        <v>150</v>
      </c>
      <c r="Y47">
        <v>48</v>
      </c>
      <c r="Z47">
        <v>0.197015</v>
      </c>
      <c r="AA47">
        <v>1.062E-3</v>
      </c>
      <c r="AB47">
        <f t="shared" si="2"/>
        <v>-23.935663279523247</v>
      </c>
      <c r="AE47" s="1">
        <v>44956.683831018519</v>
      </c>
      <c r="AF47" t="s">
        <v>8</v>
      </c>
      <c r="AG47">
        <v>144012128</v>
      </c>
      <c r="AH47">
        <v>150</v>
      </c>
      <c r="AI47">
        <v>47</v>
      </c>
      <c r="AJ47">
        <v>0.61338199999999998</v>
      </c>
      <c r="AK47">
        <v>1.9680000000000001E-3</v>
      </c>
      <c r="AL47">
        <f t="shared" si="3"/>
        <v>-13.076308971352958</v>
      </c>
    </row>
    <row r="48" spans="1:38" x14ac:dyDescent="0.25">
      <c r="A48" s="1">
        <v>44956.642118055555</v>
      </c>
      <c r="B48" t="s">
        <v>4</v>
      </c>
      <c r="C48">
        <v>144013228</v>
      </c>
      <c r="D48">
        <v>150</v>
      </c>
      <c r="E48">
        <v>66</v>
      </c>
      <c r="F48">
        <v>0.34037200000000001</v>
      </c>
      <c r="G48">
        <v>1.3810000000000001E-3</v>
      </c>
      <c r="H48">
        <f t="shared" si="0"/>
        <v>-36.579227664091427</v>
      </c>
      <c r="K48" s="1">
        <v>44956.637442129628</v>
      </c>
      <c r="L48" t="s">
        <v>5</v>
      </c>
      <c r="M48">
        <v>144013028</v>
      </c>
      <c r="N48">
        <v>150</v>
      </c>
      <c r="O48">
        <v>72</v>
      </c>
      <c r="P48">
        <v>0.610205</v>
      </c>
      <c r="Q48">
        <v>2.284E-3</v>
      </c>
      <c r="R48">
        <f t="shared" si="1"/>
        <v>-37.29654102386268</v>
      </c>
      <c r="U48" s="1">
        <v>44956.680983796294</v>
      </c>
      <c r="V48" t="s">
        <v>6</v>
      </c>
      <c r="W48">
        <v>144012128</v>
      </c>
      <c r="X48">
        <v>150</v>
      </c>
      <c r="Y48">
        <v>48</v>
      </c>
      <c r="Z48">
        <v>0.197687</v>
      </c>
      <c r="AA48">
        <v>1.047E-3</v>
      </c>
      <c r="AB48">
        <f t="shared" si="2"/>
        <v>-23.906003813741272</v>
      </c>
      <c r="AE48" s="1">
        <v>44956.683842592596</v>
      </c>
      <c r="AF48" t="s">
        <v>8</v>
      </c>
      <c r="AG48">
        <v>144012128</v>
      </c>
      <c r="AH48">
        <v>150</v>
      </c>
      <c r="AI48">
        <v>47</v>
      </c>
      <c r="AJ48">
        <v>0.61158800000000002</v>
      </c>
      <c r="AK48">
        <v>1.9610000000000001E-3</v>
      </c>
      <c r="AL48">
        <f t="shared" si="3"/>
        <v>-13.10182189651573</v>
      </c>
    </row>
    <row r="49" spans="1:38" x14ac:dyDescent="0.25">
      <c r="A49" s="1">
        <v>44956.642118055555</v>
      </c>
      <c r="B49" t="s">
        <v>4</v>
      </c>
      <c r="C49">
        <v>144013228</v>
      </c>
      <c r="D49">
        <v>150</v>
      </c>
      <c r="E49">
        <v>66</v>
      </c>
      <c r="F49">
        <v>0.33711000000000002</v>
      </c>
      <c r="G49">
        <v>1.245E-3</v>
      </c>
      <c r="H49">
        <f t="shared" si="0"/>
        <v>-36.663106522408661</v>
      </c>
      <c r="K49" s="1">
        <v>44956.637442129628</v>
      </c>
      <c r="L49" t="s">
        <v>5</v>
      </c>
      <c r="M49">
        <v>144013028</v>
      </c>
      <c r="N49">
        <v>150</v>
      </c>
      <c r="O49">
        <v>72</v>
      </c>
      <c r="P49">
        <v>0.60119999999999996</v>
      </c>
      <c r="Q49">
        <v>2.5609999999999999E-3</v>
      </c>
      <c r="R49">
        <f t="shared" si="1"/>
        <v>-37.426039695480959</v>
      </c>
      <c r="U49" s="1">
        <v>44956.680995370371</v>
      </c>
      <c r="V49" t="s">
        <v>6</v>
      </c>
      <c r="W49">
        <v>144012128</v>
      </c>
      <c r="X49">
        <v>150</v>
      </c>
      <c r="Y49">
        <v>48</v>
      </c>
      <c r="Z49">
        <v>0.19777600000000001</v>
      </c>
      <c r="AA49">
        <v>1.01E-3</v>
      </c>
      <c r="AB49">
        <f t="shared" si="2"/>
        <v>-23.90208326266562</v>
      </c>
      <c r="AE49" s="1">
        <v>44956.683854166666</v>
      </c>
      <c r="AF49" t="s">
        <v>8</v>
      </c>
      <c r="AG49">
        <v>144012128</v>
      </c>
      <c r="AH49">
        <v>150</v>
      </c>
      <c r="AI49">
        <v>47</v>
      </c>
      <c r="AJ49">
        <v>0.60289199999999998</v>
      </c>
      <c r="AK49">
        <v>1.8990000000000001E-3</v>
      </c>
      <c r="AL49">
        <f t="shared" si="3"/>
        <v>-13.226560117169505</v>
      </c>
    </row>
    <row r="50" spans="1:38" x14ac:dyDescent="0.25">
      <c r="A50" s="1">
        <v>44956.642199074071</v>
      </c>
      <c r="B50" t="s">
        <v>4</v>
      </c>
      <c r="C50">
        <v>144013228</v>
      </c>
      <c r="D50">
        <v>160</v>
      </c>
      <c r="E50">
        <v>66</v>
      </c>
      <c r="F50">
        <v>0.42202200000000001</v>
      </c>
      <c r="G50">
        <v>1.32E-3</v>
      </c>
      <c r="H50">
        <f t="shared" si="0"/>
        <v>-34.706354341546394</v>
      </c>
      <c r="K50" s="1">
        <v>44956.637557870374</v>
      </c>
      <c r="L50" t="s">
        <v>5</v>
      </c>
      <c r="M50">
        <v>144013028</v>
      </c>
      <c r="N50">
        <v>160</v>
      </c>
      <c r="O50">
        <v>67</v>
      </c>
      <c r="P50">
        <v>0.45157000000000003</v>
      </c>
      <c r="Q50">
        <v>1.7650000000000001E-3</v>
      </c>
      <c r="R50">
        <f t="shared" si="1"/>
        <v>-35.083902812230626</v>
      </c>
      <c r="U50" s="1">
        <v>44956.68105324074</v>
      </c>
      <c r="V50" t="s">
        <v>6</v>
      </c>
      <c r="W50">
        <v>144012128</v>
      </c>
      <c r="X50">
        <v>160</v>
      </c>
      <c r="Y50">
        <v>48</v>
      </c>
      <c r="Z50">
        <v>0.27621699999999999</v>
      </c>
      <c r="AA50">
        <v>1.2179999999999999E-3</v>
      </c>
      <c r="AB50">
        <f t="shared" si="2"/>
        <v>-20.992393645842846</v>
      </c>
      <c r="AE50" s="1">
        <v>44956.683900462966</v>
      </c>
      <c r="AF50" t="s">
        <v>8</v>
      </c>
      <c r="AG50">
        <v>144012128</v>
      </c>
      <c r="AH50">
        <v>160</v>
      </c>
      <c r="AI50">
        <v>47</v>
      </c>
      <c r="AJ50">
        <v>0.69339099999999998</v>
      </c>
      <c r="AK50">
        <v>3.5170000000000002E-3</v>
      </c>
      <c r="AL50">
        <f t="shared" si="3"/>
        <v>-12.008373018153158</v>
      </c>
    </row>
    <row r="51" spans="1:38" x14ac:dyDescent="0.25">
      <c r="A51" s="1">
        <v>44956.642199074071</v>
      </c>
      <c r="B51" t="s">
        <v>4</v>
      </c>
      <c r="C51">
        <v>144013228</v>
      </c>
      <c r="D51">
        <v>160</v>
      </c>
      <c r="E51">
        <v>66</v>
      </c>
      <c r="F51">
        <v>0.431392</v>
      </c>
      <c r="G51">
        <v>1.534E-3</v>
      </c>
      <c r="H51">
        <f t="shared" si="0"/>
        <v>-34.515078448394028</v>
      </c>
      <c r="K51" s="1">
        <v>44956.637569444443</v>
      </c>
      <c r="L51" t="s">
        <v>5</v>
      </c>
      <c r="M51">
        <v>144013028</v>
      </c>
      <c r="N51">
        <v>160</v>
      </c>
      <c r="O51">
        <v>67</v>
      </c>
      <c r="P51">
        <v>0.320081</v>
      </c>
      <c r="Q51">
        <v>1.152E-3</v>
      </c>
      <c r="R51">
        <f t="shared" si="1"/>
        <v>-38.081606489892373</v>
      </c>
      <c r="U51" s="1">
        <v>44956.681064814817</v>
      </c>
      <c r="V51" t="s">
        <v>6</v>
      </c>
      <c r="W51">
        <v>144012128</v>
      </c>
      <c r="X51">
        <v>160</v>
      </c>
      <c r="Y51">
        <v>48</v>
      </c>
      <c r="Z51">
        <v>0.27774399999999999</v>
      </c>
      <c r="AA51">
        <v>1.2539999999999999E-3</v>
      </c>
      <c r="AB51">
        <f t="shared" si="2"/>
        <v>-20.944373452405479</v>
      </c>
      <c r="AE51" s="1">
        <v>44956.683912037035</v>
      </c>
      <c r="AF51" t="s">
        <v>8</v>
      </c>
      <c r="AG51">
        <v>144012128</v>
      </c>
      <c r="AH51">
        <v>160</v>
      </c>
      <c r="AI51">
        <v>47</v>
      </c>
      <c r="AJ51">
        <v>0.69115800000000005</v>
      </c>
      <c r="AK51">
        <v>3.202E-3</v>
      </c>
      <c r="AL51">
        <f t="shared" si="3"/>
        <v>-12.036468968586313</v>
      </c>
    </row>
    <row r="52" spans="1:38" x14ac:dyDescent="0.25">
      <c r="A52" s="1">
        <v>44956.642210648148</v>
      </c>
      <c r="B52" t="s">
        <v>4</v>
      </c>
      <c r="C52">
        <v>144013228</v>
      </c>
      <c r="D52">
        <v>160</v>
      </c>
      <c r="E52">
        <v>66</v>
      </c>
      <c r="F52">
        <v>0.42878100000000002</v>
      </c>
      <c r="G52">
        <v>1.3320000000000001E-3</v>
      </c>
      <c r="H52">
        <f t="shared" si="0"/>
        <v>-34.567957707066419</v>
      </c>
      <c r="K52" s="1">
        <v>44956.63758101852</v>
      </c>
      <c r="L52" t="s">
        <v>5</v>
      </c>
      <c r="M52">
        <v>144013028</v>
      </c>
      <c r="N52">
        <v>160</v>
      </c>
      <c r="O52">
        <v>67</v>
      </c>
      <c r="P52">
        <v>0.33508900000000003</v>
      </c>
      <c r="Q52">
        <v>1.1119999999999999E-3</v>
      </c>
      <c r="R52">
        <f t="shared" si="1"/>
        <v>-37.682482569544483</v>
      </c>
      <c r="U52" s="1">
        <v>44956.681076388886</v>
      </c>
      <c r="V52" t="s">
        <v>6</v>
      </c>
      <c r="W52">
        <v>144012128</v>
      </c>
      <c r="X52">
        <v>160</v>
      </c>
      <c r="Y52">
        <v>48</v>
      </c>
      <c r="Z52">
        <v>0.28095599999999998</v>
      </c>
      <c r="AA52">
        <v>1.168E-3</v>
      </c>
      <c r="AB52">
        <f t="shared" si="2"/>
        <v>-20.844220303432117</v>
      </c>
      <c r="AE52" s="1">
        <v>44956.683912037035</v>
      </c>
      <c r="AF52" t="s">
        <v>8</v>
      </c>
      <c r="AG52">
        <v>144012128</v>
      </c>
      <c r="AH52">
        <v>160</v>
      </c>
      <c r="AI52">
        <v>47</v>
      </c>
      <c r="AJ52">
        <v>0.69471300000000002</v>
      </c>
      <c r="AK52">
        <v>2.31E-3</v>
      </c>
      <c r="AL52">
        <f t="shared" si="3"/>
        <v>-11.991782019064416</v>
      </c>
    </row>
    <row r="53" spans="1:38" x14ac:dyDescent="0.25">
      <c r="A53" s="1">
        <v>44956.642280092594</v>
      </c>
      <c r="B53" t="s">
        <v>4</v>
      </c>
      <c r="C53">
        <v>144013228</v>
      </c>
      <c r="D53">
        <v>170</v>
      </c>
      <c r="E53">
        <v>66</v>
      </c>
      <c r="F53">
        <v>0.57382999999999995</v>
      </c>
      <c r="G53">
        <v>1.4239999999999999E-3</v>
      </c>
      <c r="H53">
        <f t="shared" si="0"/>
        <v>-32.029891390458054</v>
      </c>
      <c r="K53" s="1">
        <v>44956.637638888889</v>
      </c>
      <c r="L53" t="s">
        <v>5</v>
      </c>
      <c r="M53">
        <v>144013028</v>
      </c>
      <c r="N53">
        <v>170</v>
      </c>
      <c r="O53">
        <v>67</v>
      </c>
      <c r="P53">
        <v>0.60467000000000004</v>
      </c>
      <c r="Q53">
        <v>1.6739999999999999E-3</v>
      </c>
      <c r="R53">
        <f t="shared" si="1"/>
        <v>-32.540910222197517</v>
      </c>
      <c r="U53" s="1">
        <v>44956.681134259263</v>
      </c>
      <c r="V53" t="s">
        <v>6</v>
      </c>
      <c r="W53">
        <v>144012128</v>
      </c>
      <c r="X53">
        <v>170</v>
      </c>
      <c r="Y53">
        <v>48</v>
      </c>
      <c r="Z53">
        <v>0.37992500000000001</v>
      </c>
      <c r="AA53">
        <v>1.4649999999999999E-3</v>
      </c>
      <c r="AB53">
        <f t="shared" si="2"/>
        <v>-18.215663536771395</v>
      </c>
      <c r="AE53" s="1">
        <v>44956.684004629627</v>
      </c>
      <c r="AF53" t="s">
        <v>8</v>
      </c>
      <c r="AG53">
        <v>144012128</v>
      </c>
      <c r="AH53">
        <v>170</v>
      </c>
      <c r="AI53">
        <v>47</v>
      </c>
      <c r="AJ53">
        <v>0.71329200000000004</v>
      </c>
      <c r="AK53">
        <v>2.6740000000000002E-3</v>
      </c>
      <c r="AL53">
        <f t="shared" si="3"/>
        <v>-11.761899311282846</v>
      </c>
    </row>
    <row r="54" spans="1:38" x14ac:dyDescent="0.25">
      <c r="A54" s="1">
        <v>44956.642280092594</v>
      </c>
      <c r="B54" t="s">
        <v>4</v>
      </c>
      <c r="C54">
        <v>144013228</v>
      </c>
      <c r="D54">
        <v>170</v>
      </c>
      <c r="E54">
        <v>66</v>
      </c>
      <c r="F54">
        <v>0.57806199999999996</v>
      </c>
      <c r="G54">
        <v>1.573E-3</v>
      </c>
      <c r="H54">
        <f t="shared" si="0"/>
        <v>-31.965888614663037</v>
      </c>
      <c r="K54" s="1">
        <v>44956.637650462966</v>
      </c>
      <c r="L54" t="s">
        <v>5</v>
      </c>
      <c r="M54">
        <v>144013028</v>
      </c>
      <c r="N54">
        <v>170</v>
      </c>
      <c r="O54">
        <v>67</v>
      </c>
      <c r="P54">
        <v>0.58930700000000003</v>
      </c>
      <c r="Q54">
        <v>1.843E-3</v>
      </c>
      <c r="R54">
        <f t="shared" si="1"/>
        <v>-32.765074805459939</v>
      </c>
      <c r="U54" s="1">
        <v>44956.681145833332</v>
      </c>
      <c r="V54" t="s">
        <v>6</v>
      </c>
      <c r="W54">
        <v>144012128</v>
      </c>
      <c r="X54">
        <v>170</v>
      </c>
      <c r="Y54">
        <v>48</v>
      </c>
      <c r="Z54">
        <v>0.38580799999999998</v>
      </c>
      <c r="AA54">
        <v>1.5200000000000001E-3</v>
      </c>
      <c r="AB54">
        <f t="shared" si="2"/>
        <v>-18.081821360891112</v>
      </c>
      <c r="AE54" s="1">
        <v>44956.684016203704</v>
      </c>
      <c r="AF54" t="s">
        <v>8</v>
      </c>
      <c r="AG54">
        <v>144012128</v>
      </c>
      <c r="AH54">
        <v>170</v>
      </c>
      <c r="AI54">
        <v>47</v>
      </c>
      <c r="AJ54">
        <v>0.71570299999999998</v>
      </c>
      <c r="AK54">
        <v>2.405E-3</v>
      </c>
      <c r="AL54">
        <f t="shared" si="3"/>
        <v>-11.732507261674591</v>
      </c>
    </row>
    <row r="55" spans="1:38" x14ac:dyDescent="0.25">
      <c r="A55" s="1">
        <v>44956.642291666663</v>
      </c>
      <c r="B55" t="s">
        <v>4</v>
      </c>
      <c r="C55">
        <v>144013228</v>
      </c>
      <c r="D55">
        <v>170</v>
      </c>
      <c r="E55">
        <v>66</v>
      </c>
      <c r="F55">
        <v>0.57038500000000003</v>
      </c>
      <c r="G55">
        <v>1.6559999999999999E-3</v>
      </c>
      <c r="H55">
        <f t="shared" si="0"/>
        <v>-32.082341434888654</v>
      </c>
      <c r="K55" s="1">
        <v>44956.637662037036</v>
      </c>
      <c r="L55" t="s">
        <v>5</v>
      </c>
      <c r="M55">
        <v>144013028</v>
      </c>
      <c r="N55">
        <v>170</v>
      </c>
      <c r="O55">
        <v>67</v>
      </c>
      <c r="P55">
        <v>0.59208400000000005</v>
      </c>
      <c r="Q55">
        <v>1.8109999999999999E-3</v>
      </c>
      <c r="R55">
        <f t="shared" si="1"/>
        <v>-32.724125552780471</v>
      </c>
      <c r="U55" s="1">
        <v>44956.681145833332</v>
      </c>
      <c r="V55" t="s">
        <v>6</v>
      </c>
      <c r="W55">
        <v>144012128</v>
      </c>
      <c r="X55">
        <v>170</v>
      </c>
      <c r="Y55">
        <v>48</v>
      </c>
      <c r="Z55">
        <v>0.39724300000000001</v>
      </c>
      <c r="AA55">
        <v>1.606E-3</v>
      </c>
      <c r="AB55">
        <f t="shared" si="2"/>
        <v>-17.827407977663022</v>
      </c>
      <c r="AE55" s="1">
        <v>44956.684027777781</v>
      </c>
      <c r="AF55" t="s">
        <v>8</v>
      </c>
      <c r="AG55">
        <v>144012128</v>
      </c>
      <c r="AH55">
        <v>170</v>
      </c>
      <c r="AI55">
        <v>47</v>
      </c>
      <c r="AJ55">
        <v>0.70167299999999999</v>
      </c>
      <c r="AK55">
        <v>3.3830000000000002E-3</v>
      </c>
      <c r="AL55">
        <f t="shared" si="3"/>
        <v>-11.904951917542064</v>
      </c>
    </row>
    <row r="56" spans="1:38" x14ac:dyDescent="0.25">
      <c r="A56" s="1">
        <v>44956.64234953704</v>
      </c>
      <c r="B56" t="s">
        <v>4</v>
      </c>
      <c r="C56">
        <v>144013228</v>
      </c>
      <c r="D56">
        <v>180</v>
      </c>
      <c r="E56">
        <v>66</v>
      </c>
      <c r="F56">
        <v>0.70968799999999999</v>
      </c>
      <c r="G56">
        <v>2.7399999999999998E-3</v>
      </c>
      <c r="H56">
        <f t="shared" si="0"/>
        <v>-30.179020771131015</v>
      </c>
      <c r="K56" s="1">
        <v>44956.637835648151</v>
      </c>
      <c r="L56" t="s">
        <v>5</v>
      </c>
      <c r="M56">
        <v>144013028</v>
      </c>
      <c r="N56">
        <v>180</v>
      </c>
      <c r="O56">
        <v>67</v>
      </c>
      <c r="P56">
        <v>0.75973999999999997</v>
      </c>
      <c r="Q56">
        <v>1.9070000000000001E-3</v>
      </c>
      <c r="R56">
        <f t="shared" si="1"/>
        <v>-30.552406778766731</v>
      </c>
      <c r="U56" s="1">
        <v>44956.681203703702</v>
      </c>
      <c r="V56" t="s">
        <v>6</v>
      </c>
      <c r="W56">
        <v>144012128</v>
      </c>
      <c r="X56">
        <v>180</v>
      </c>
      <c r="Y56">
        <v>48</v>
      </c>
      <c r="Z56">
        <v>0.54022000000000003</v>
      </c>
      <c r="AA56">
        <v>2.0349999999999999E-3</v>
      </c>
      <c r="AB56">
        <f t="shared" si="2"/>
        <v>-15.149616357399701</v>
      </c>
      <c r="AE56" s="1">
        <v>44956.68408564815</v>
      </c>
      <c r="AF56" t="s">
        <v>8</v>
      </c>
      <c r="AG56">
        <v>144012128</v>
      </c>
      <c r="AH56">
        <v>180</v>
      </c>
      <c r="AI56">
        <v>47</v>
      </c>
      <c r="AJ56">
        <v>0.66685799999999995</v>
      </c>
      <c r="AK56">
        <v>2.0720000000000001E-3</v>
      </c>
      <c r="AL56">
        <f t="shared" si="3"/>
        <v>-12.348222013297615</v>
      </c>
    </row>
    <row r="57" spans="1:38" x14ac:dyDescent="0.25">
      <c r="A57" s="1">
        <v>44956.642361111109</v>
      </c>
      <c r="B57" t="s">
        <v>4</v>
      </c>
      <c r="C57">
        <v>144013228</v>
      </c>
      <c r="D57">
        <v>180</v>
      </c>
      <c r="E57">
        <v>66</v>
      </c>
      <c r="F57">
        <v>0.70367000000000002</v>
      </c>
      <c r="G57">
        <v>2.006E-3</v>
      </c>
      <c r="H57">
        <f t="shared" si="0"/>
        <v>-30.253197142668022</v>
      </c>
      <c r="K57" s="1">
        <v>44956.63784722222</v>
      </c>
      <c r="L57" t="s">
        <v>5</v>
      </c>
      <c r="M57">
        <v>144013028</v>
      </c>
      <c r="N57">
        <v>180</v>
      </c>
      <c r="O57">
        <v>67</v>
      </c>
      <c r="P57">
        <v>0.76635299999999995</v>
      </c>
      <c r="Q57">
        <v>1.709E-3</v>
      </c>
      <c r="R57">
        <f t="shared" si="1"/>
        <v>-30.476917860963461</v>
      </c>
      <c r="U57" s="1">
        <v>44956.681215277778</v>
      </c>
      <c r="V57" t="s">
        <v>6</v>
      </c>
      <c r="W57">
        <v>144012128</v>
      </c>
      <c r="X57">
        <v>180</v>
      </c>
      <c r="Y57">
        <v>48</v>
      </c>
      <c r="Z57">
        <v>0.53902899999999998</v>
      </c>
      <c r="AA57">
        <v>1.9759999999999999E-3</v>
      </c>
      <c r="AB57">
        <f t="shared" si="2"/>
        <v>-15.168840777202412</v>
      </c>
      <c r="AE57" s="1">
        <v>44956.68409722222</v>
      </c>
      <c r="AF57" t="s">
        <v>8</v>
      </c>
      <c r="AG57">
        <v>144012128</v>
      </c>
      <c r="AH57">
        <v>180</v>
      </c>
      <c r="AI57">
        <v>47</v>
      </c>
      <c r="AJ57">
        <v>0.692527</v>
      </c>
      <c r="AK57">
        <v>3.2429999999999998E-3</v>
      </c>
      <c r="AL57">
        <f t="shared" si="3"/>
        <v>-12.01923325313463</v>
      </c>
    </row>
    <row r="58" spans="1:38" x14ac:dyDescent="0.25">
      <c r="A58" s="1">
        <v>44956.642372685186</v>
      </c>
      <c r="B58" t="s">
        <v>4</v>
      </c>
      <c r="C58">
        <v>144013228</v>
      </c>
      <c r="D58">
        <v>180</v>
      </c>
      <c r="E58">
        <v>66</v>
      </c>
      <c r="F58">
        <v>0.70838800000000002</v>
      </c>
      <c r="G58">
        <v>2.264E-3</v>
      </c>
      <c r="H58">
        <f t="shared" si="0"/>
        <v>-30.19499084502889</v>
      </c>
      <c r="K58" s="1">
        <v>44956.637858796297</v>
      </c>
      <c r="L58" t="s">
        <v>5</v>
      </c>
      <c r="M58">
        <v>144013028</v>
      </c>
      <c r="N58">
        <v>180</v>
      </c>
      <c r="O58">
        <v>67</v>
      </c>
      <c r="P58">
        <v>0.76552500000000001</v>
      </c>
      <c r="Q58">
        <v>1.761E-3</v>
      </c>
      <c r="R58">
        <f t="shared" si="1"/>
        <v>-30.486333919694466</v>
      </c>
      <c r="U58" s="1">
        <v>44956.681215277778</v>
      </c>
      <c r="V58" t="s">
        <v>6</v>
      </c>
      <c r="W58">
        <v>144012128</v>
      </c>
      <c r="X58">
        <v>180</v>
      </c>
      <c r="Y58">
        <v>48</v>
      </c>
      <c r="Z58">
        <v>0.53708100000000003</v>
      </c>
      <c r="AA58">
        <v>2.163E-3</v>
      </c>
      <c r="AB58">
        <f t="shared" si="2"/>
        <v>-15.200375986551627</v>
      </c>
      <c r="AE58" s="1">
        <v>44956.68409722222</v>
      </c>
      <c r="AF58" t="s">
        <v>8</v>
      </c>
      <c r="AG58">
        <v>144012128</v>
      </c>
      <c r="AH58">
        <v>180</v>
      </c>
      <c r="AI58">
        <v>47</v>
      </c>
      <c r="AJ58">
        <v>0.70572400000000002</v>
      </c>
      <c r="AK58">
        <v>2.6909999999999998E-3</v>
      </c>
      <c r="AL58">
        <f t="shared" si="3"/>
        <v>-11.854808979131754</v>
      </c>
    </row>
    <row r="62" spans="1:38" x14ac:dyDescent="0.25">
      <c r="U62" s="1">
        <v>44956.681701388887</v>
      </c>
      <c r="V62" t="s">
        <v>7</v>
      </c>
      <c r="W62">
        <v>144012128</v>
      </c>
      <c r="X62">
        <v>0</v>
      </c>
      <c r="Y62">
        <v>43</v>
      </c>
      <c r="Z62">
        <v>0.51731300000000002</v>
      </c>
      <c r="AA62">
        <v>2.8890000000000001E-3</v>
      </c>
      <c r="AB62">
        <f t="shared" si="2"/>
        <v>-10.692019213292518</v>
      </c>
    </row>
    <row r="63" spans="1:38" x14ac:dyDescent="0.25">
      <c r="U63" s="1">
        <v>44956.681712962964</v>
      </c>
      <c r="V63" t="s">
        <v>7</v>
      </c>
      <c r="W63">
        <v>144012128</v>
      </c>
      <c r="X63">
        <v>0</v>
      </c>
      <c r="Y63">
        <v>43</v>
      </c>
      <c r="Z63">
        <v>0.44921</v>
      </c>
      <c r="AA63">
        <v>1.915E-3</v>
      </c>
      <c r="AB63">
        <f t="shared" si="2"/>
        <v>-11.92154402967676</v>
      </c>
    </row>
    <row r="64" spans="1:38" x14ac:dyDescent="0.25">
      <c r="U64" s="1">
        <v>44956.68172453704</v>
      </c>
      <c r="V64" t="s">
        <v>7</v>
      </c>
      <c r="W64">
        <v>144012128</v>
      </c>
      <c r="X64">
        <v>0</v>
      </c>
      <c r="Y64">
        <v>43</v>
      </c>
      <c r="Z64">
        <v>0.39322400000000002</v>
      </c>
      <c r="AA64">
        <v>2.2539999999999999E-3</v>
      </c>
      <c r="AB64">
        <f t="shared" si="2"/>
        <v>-13.080980897837307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VHF1</vt:lpstr>
      <vt:lpstr>UHF1</vt:lpstr>
      <vt:lpstr>VHF2</vt:lpstr>
      <vt:lpstr>VHF3</vt:lpstr>
    </vt:vector>
  </TitlesOfParts>
  <Company>Oxford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 Szakaly</dc:creator>
  <cp:lastModifiedBy>Marcell Szakaly</cp:lastModifiedBy>
  <dcterms:created xsi:type="dcterms:W3CDTF">2023-01-26T17:20:34Z</dcterms:created>
  <dcterms:modified xsi:type="dcterms:W3CDTF">2023-01-30T17:02:16Z</dcterms:modified>
</cp:coreProperties>
</file>