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고객 테이블" sheetId="9" state="visible" r:id="rId3"/>
    <sheet name="상품 테이블" sheetId="6" r:id="rId4"/>
    <sheet name="구매 테이블" sheetId="7" r:id="rId5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<sst xmlns="http://schemas.openxmlformats.org/spreadsheetml/2006/main" xmlns:s="http://schemas.openxmlformats.org/officeDocument/2006/sharedTypes" xmlns:r="http://schemas.openxmlformats.org/officeDocument/2006/relationships" xmlns:x14="http://schemas.microsoft.com/office/spreadsheetml/2009/9/main" xmlns:xdr="http://schemas.openxmlformats.org/drawingml/2006/spreadsheetDrawing" count="0" uniqueCount="0">
  <si>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고객정보</t>
  </si>
  <si>
    <t>아이디</t>
  </si>
  <si>
    <t>이름</t>
  </si>
  <si>
    <t>고객아이디</t>
  </si>
  <si>
    <t>고객이름</t>
  </si>
  <si>
    <t>비밀번호</t>
  </si>
  <si>
    <t>전화번호</t>
  </si>
  <si>
    <t>생년월일</t>
  </si>
  <si>
    <t>이메일</t>
  </si>
  <si>
    <t>포인트</t>
  </si>
  <si>
    <t>기본배송지</t>
  </si>
  <si>
    <t>쿠폰관리</t>
  </si>
  <si>
    <t>쿠폰명</t>
  </si>
  <si>
    <t>할인방식</t>
  </si>
  <si>
    <t>쿠폰사용조건</t>
  </si>
  <si>
    <t>사용기간</t>
  </si>
  <si>
    <t>빅 카테고리 상품테이블</t>
  </si>
  <si>
    <t>제품카테고리코드</t>
  </si>
  <si>
    <t>제품카테고리명</t>
  </si>
  <si>
    <t>상세 상품 테이블</t>
  </si>
  <si>
    <t>상세 상품코드</t>
  </si>
  <si>
    <t>옵션이름</t>
  </si>
  <si>
    <t>가격</t>
  </si>
  <si>
    <t>재고수량</t>
  </si>
  <si>
    <t>할인률</t>
  </si>
  <si>
    <t>장바구니</t>
  </si>
  <si>
    <t>상세상품코드</t>
  </si>
  <si>
    <t>고객아이디(PK)</t>
  </si>
  <si>
    <t>제품카테고리코드(PK)</t>
  </si>
  <si>
    <t>상세 상품코드(PK)</t>
  </si>
  <si>
    <t>제품카테고리코드(FK)</t>
  </si>
  <si>
    <t>고객아이디(FK)</t>
  </si>
  <si>
    <t>상세 상품코드(FK)</t>
  </si>
  <si>
    <t>수량</t>
  </si>
  <si>
    <t>구매테이블</t>
  </si>
  <si>
    <t>주소</t>
  </si>
  <si>
    <t>받는분</t>
  </si>
  <si>
    <t>주문번호</t>
  </si>
  <si>
    <t>메시지</t>
  </si>
  <si>
    <t>상품명(FK)</t>
  </si>
  <si>
    <t>리뷰</t>
  </si>
  <si>
    <t>내용</t>
  </si>
  <si>
    <t>별점</t>
  </si>
  <si>
    <t>작성일자</t>
  </si>
  <si>
    <t>상세상품코드(FK)</t>
  </si>
  <si>
    <t>itwill1</t>
  </si>
  <si>
    <t>수강생1</t>
  </si>
  <si>
    <t>010-1111-2222</t>
  </si>
  <si>
    <t>1993.10.04</t>
  </si>
  <si>
    <t>itwill1@gmail.com</t>
  </si>
  <si>
    <t>서울 관악구 봉천동 111-2</t>
  </si>
  <si>
    <t>서울 관악구 봉천동 111-3</t>
  </si>
  <si>
    <t>서울 관악구 봉천동 111-4</t>
  </si>
  <si>
    <t>서울 관악구 봉천동 111-5</t>
  </si>
  <si>
    <t>서울 관악구 봉천동 111-6</t>
  </si>
  <si>
    <t>itwill2</t>
  </si>
  <si>
    <t>itwill3</t>
  </si>
  <si>
    <t>itwill4</t>
  </si>
  <si>
    <t>itwill5</t>
  </si>
  <si>
    <t>수강생2</t>
  </si>
  <si>
    <t>수강생3</t>
  </si>
  <si>
    <t>수강생4</t>
  </si>
  <si>
    <t>수강생5</t>
  </si>
  <si>
    <t>010-1111-2223</t>
  </si>
  <si>
    <t>010-1111-2224</t>
  </si>
  <si>
    <t>010-1111-2225</t>
  </si>
  <si>
    <t>010-1111-2226</t>
  </si>
  <si>
    <t>1993.10.05</t>
  </si>
  <si>
    <t>1993.10.06</t>
  </si>
  <si>
    <t>1993.10.07</t>
  </si>
  <si>
    <t>1993.10.08</t>
  </si>
  <si>
    <t>itwill2@gmail.com</t>
  </si>
  <si>
    <t>itwill3@gmail.com</t>
  </si>
  <si>
    <t>itwill4@gmail.com</t>
  </si>
  <si>
    <t>itwill5@gmail.com</t>
  </si>
  <si>
    <t>생일축하 쿠폰</t>
  </si>
  <si>
    <t>신규가입자 쿠폰</t>
  </si>
  <si>
    <t>VIP쿠폰</t>
  </si>
  <si>
    <t>1주년 기념 쿠폰</t>
  </si>
  <si>
    <t>10%할인</t>
  </si>
  <si>
    <t>30%할인</t>
  </si>
  <si>
    <t>20%할인</t>
  </si>
  <si>
    <t>생일당일만</t>
  </si>
  <si>
    <t>1년내</t>
  </si>
  <si>
    <t>VIP동안</t>
  </si>
  <si>
    <t>1주년 당일만</t>
  </si>
  <si>
    <t>1일</t>
  </si>
  <si>
    <t>365일</t>
  </si>
  <si>
    <t>1년</t>
  </si>
  <si>
    <t>무제한</t>
  </si>
  <si>
    <t>10000이상</t>
  </si>
  <si>
    <t>10,000이상</t>
  </si>
  <si>
    <t>[홍현희 PICK/ 한정기획] 구달 청귤 비타C 잡티케어 세럼 50ml+50ml 리필기획</t>
  </si>
  <si>
    <t>[선우PICK]메디힐 티트리 진정 패드 더블 기획 (100매+100매 리필)</t>
  </si>
  <si>
    <t>[NEW컬러][재유 공동개발] 애교살메이커 노베브 언더 아이 마스터</t>
  </si>
  <si>
    <t>[단독기획] 파넬 시카마누 세럼쿠션 기획(본품+리필)</t>
  </si>
  <si>
    <t>[큐영 PICK] 메디필 그린 시카 콜라겐 클리어 2.0 기획</t>
  </si>
  <si>
    <t>p0001</t>
  </si>
  <si>
    <t>s0001</t>
  </si>
  <si>
    <t>m0001</t>
  </si>
  <si>
    <t>n0001</t>
  </si>
  <si>
    <t>h0001</t>
  </si>
  <si>
    <t>c0001</t>
  </si>
  <si>
    <t>[1+1][구름토너] 마몽드 블루 아줄렌 클라우드 토너 150ml 기획 (+150ml 리필 추가 증정)</t>
  </si>
  <si>
    <t>[온라인 단독기획] 센카 퍼펙트 휩 페이셜 워시 120g* 3입 세트</t>
  </si>
  <si>
    <t>[NEW color 추가]클리오 쉬폰블러틴트</t>
  </si>
  <si>
    <t>버버리 브리트쉬어 EDT 3종 택1 (30ml/50ml/100ml)</t>
  </si>
  <si>
    <t>브리트위서30ml</t>
  </si>
  <si>
    <t>브리트쉬어100ml</t>
  </si>
  <si>
    <t>135,000원</t>
  </si>
  <si>
    <t>73000원</t>
  </si>
  <si>
    <t>73,000원</t>
  </si>
  <si>
    <t>우르오스 올인원 200ml 2종 택 1</t>
  </si>
  <si>
    <t>스킨밀크200ml</t>
  </si>
  <si>
    <t>스킨로션200ml</t>
  </si>
  <si>
    <t>23700원</t>
  </si>
  <si>
    <t>[NEW] 롬앤 쥬시 래스팅 틴트</t>
  </si>
  <si>
    <t>[NEW]베어 베리 스무디</t>
  </si>
  <si>
    <t>[NEW]베어 애프리콧</t>
  </si>
  <si>
    <t>8,400dnjs</t>
  </si>
  <si>
    <t>8,400원</t>
  </si>
  <si>
    <t>op0001</t>
  </si>
  <si>
    <t>os0001</t>
  </si>
  <si>
    <t>op0002</t>
  </si>
  <si>
    <t>s001</t>
  </si>
  <si>
    <t>s001_1</t>
  </si>
  <si>
    <t>s0011</t>
  </si>
  <si>
    <t>os0011</t>
  </si>
  <si>
    <t>os0002</t>
  </si>
  <si>
    <t>om</t>
  </si>
  <si>
    <t>op0011</t>
  </si>
  <si>
    <t>op0012</t>
  </si>
  <si>
    <t>os0012</t>
  </si>
  <si>
    <t>om0011</t>
  </si>
  <si>
    <t>om0012</t>
  </si>
  <si>
    <t>스킨로션테이블</t>
  </si>
  <si>
    <t>네일아트테이블</t>
  </si>
  <si>
    <t>클렌징테이블</t>
  </si>
  <si>
    <t>메이크업테이블</t>
  </si>
  <si>
    <t>향수테이블</t>
  </si>
  <si>
    <t>제품명</t>
  </si>
  <si>
    <t>스킨로션</t>
  </si>
  <si>
    <t>메이크업</t>
  </si>
  <si>
    <t>네일아트</t>
  </si>
  <si>
    <t>네일</t>
  </si>
  <si>
    <t>향수</t>
  </si>
  <si>
    <t>클렌징</t>
  </si>
  <si>
    <t>스킨케어</t>
  </si>
  <si>
    <t>향수/디퓨저</t>
  </si>
  <si>
    <t>s002</t>
  </si>
  <si>
    <t>작사1</t>
  </si>
  <si>
    <t>작사2</t>
  </si>
  <si>
    <t>[미니타월증정] 브링그린 티트리시카수딩토너 대용량증정기획</t>
  </si>
  <si>
    <t>os0021</t>
  </si>
  <si>
    <t>os0022</t>
  </si>
  <si>
    <t>500ml</t>
  </si>
  <si>
    <t>500ml+순면타월</t>
  </si>
  <si>
    <t>21600원</t>
  </si>
  <si>
    <t>23000원</t>
  </si>
  <si>
    <t>클리오 샤프 쏘 심플 워터프루프 펜슬라이너</t>
  </si>
  <si>
    <t>m002</t>
  </si>
  <si>
    <t>m001</t>
  </si>
  <si>
    <t>om0021</t>
  </si>
  <si>
    <t>om0022</t>
  </si>
  <si>
    <t>001블랙</t>
  </si>
  <si>
    <t>001브라운</t>
  </si>
  <si>
    <t>10,000원</t>
  </si>
  <si>
    <t>n001</t>
  </si>
  <si>
    <t>[NEW] 르멘트 컬러 네일 19종 14ml</t>
  </si>
  <si>
    <t>on0011</t>
  </si>
  <si>
    <t>on0012</t>
  </si>
  <si>
    <t>15씨사이드빌라</t>
  </si>
  <si>
    <t>16누 브라운</t>
  </si>
  <si>
    <t>15,000원</t>
  </si>
  <si>
    <t>15000원</t>
  </si>
  <si>
    <t>[NEW] 팁토우 시럽 글리터 네일 폴리쉬 7종</t>
  </si>
  <si>
    <t>n002</t>
  </si>
  <si>
    <t>on0021</t>
  </si>
  <si>
    <t>on0022</t>
  </si>
  <si>
    <t>501사이어푸딩</t>
  </si>
  <si>
    <t>501사우어푸딩</t>
  </si>
  <si>
    <t>502탱고 앤 왈츠</t>
  </si>
  <si>
    <t>15,200원</t>
  </si>
  <si>
    <t>p002</t>
  </si>
  <si>
    <t>p001</t>
  </si>
  <si>
    <t>존바바토스 아티산 EDT 40ml/75ml/125ml 단품 3종 택1</t>
  </si>
  <si>
    <t>op0021</t>
  </si>
  <si>
    <t>op0022</t>
  </si>
  <si>
    <t>op22</t>
  </si>
  <si>
    <t>아티산EDT</t>
  </si>
  <si>
    <t>아티산 EDT 40ml</t>
  </si>
  <si>
    <t>아티산 EDT 125ml</t>
  </si>
  <si>
    <t>29,900원</t>
  </si>
  <si>
    <t>68,400원</t>
  </si>
  <si>
    <t>30ml</t>
  </si>
  <si>
    <t>39,000원</t>
  </si>
  <si>
    <t>100ml</t>
  </si>
  <si>
    <t>8,9000원</t>
  </si>
  <si>
    <t>89,000원</t>
  </si>
  <si>
    <t>토리든 다이브인 저분자 히알루론산 클렌징 폼 150ml</t>
  </si>
  <si>
    <t>c001</t>
  </si>
  <si>
    <t>c002</t>
  </si>
  <si>
    <t>[대용량] 라운드랩 1025 독도 클렌저 200ml 더블기획</t>
  </si>
  <si>
    <t>oc0011</t>
  </si>
  <si>
    <t>oc0012</t>
  </si>
  <si>
    <t>oc0021</t>
  </si>
  <si>
    <t>oc0022</t>
  </si>
  <si>
    <t>50ml</t>
  </si>
  <si>
    <t>20,000원</t>
  </si>
  <si>
    <t>200ml</t>
  </si>
  <si>
    <t>45,000원</t>
  </si>
  <si>
    <t>35,000원</t>
  </si>
  <si>
    <t>23,700원</t>
  </si>
  <si>
    <t>21,600원</t>
  </si>
  <si>
    <t>23,000원</t>
  </si>
  <si>
    <t>금액</t>
  </si>
  <si>
    <t>장바구니코드</t>
  </si>
  <si>
    <t>자</t>
  </si>
  <si>
    <t>장바구니코드(PK)</t>
  </si>
  <si>
    <t>장바구니코드(Pk)</t>
  </si>
  <si>
    <t>장바구니코드(FK)</t>
  </si>
  <si>
    <t>☆</t>
  </si>
  <si>
    <t>시퀀스</t>
  </si>
  <si>
    <t>좋음</t>
  </si>
  <si>
    <t>별로</t>
  </si>
  <si>
    <t>그냥그럼</t>
  </si>
  <si>
    <t>괜찮음</t>
  </si>
  <si>
    <t>심각함</t>
  </si>
  <si>
    <t>매우좋음</t>
  </si>
  <si>
    <t>보통</t>
  </si>
  <si>
    <t>나쁨</t>
  </si>
  <si>
    <t>매우나쁨</t>
  </si>
  <si>
    <t>date</t>
  </si>
  <si>
    <t>sysdate</t>
  </si>
  <si>
    <t>고객코드(FK)</t>
  </si>
  <si>
    <t>쿠폰종류</t>
  </si>
  <si>
    <t>쿠폰코드</t>
  </si>
  <si>
    <t>구분</t>
  </si>
  <si>
    <t>사진1</t>
  </si>
  <si>
    <t>작12</t>
  </si>
  <si>
    <t>20230808s11</t>
  </si>
  <si>
    <t>관악구 봉천동 1123</t>
  </si>
  <si>
    <t>문앞에 던져주세요</t>
  </si>
  <si>
    <t>김동훈</t>
  </si>
  <si>
    <t>itwill</t>
  </si>
  <si>
    <t>구매내역</t>
  </si>
  <si>
    <t>결재방식</t>
  </si>
  <si>
    <t>카드/현금</t>
  </si>
  <si>
    <t>카드</t>
  </si>
  <si>
    <t>구매목록</t>
  </si>
  <si>
    <t>구매물품목록내역</t>
  </si>
  <si>
    <t>아이디(FK)</t>
  </si>
  <si>
    <t>물품이름</t>
  </si>
  <si>
    <t>물품수량</t>
  </si>
  <si>
    <t>물품</t>
  </si>
  <si>
    <t>상세 상품코드(ㄷ</t>
  </si>
  <si>
    <t>주문번호(FK)</t>
  </si>
  <si>
    <t>주문번호(PK)</t>
  </si>
  <si>
    <t>주문번호(FK)-(PK1)</t>
  </si>
  <si>
    <t>20230808s12</t>
  </si>
  <si>
    <t>20230808s13</t>
  </si>
  <si>
    <t>20230808s14</t>
  </si>
  <si>
    <t>20230808s15</t>
  </si>
  <si>
    <t>ID</t>
  </si>
  <si>
    <t>주문내역</t>
  </si>
  <si>
    <t>제품</t>
  </si>
  <si>
    <t>립스틱,립밤.,ㅇㄹ,ㅇㄹ,ㄹㅇ,ㄹㅇ,</t>
  </si>
  <si>
    <t>립스틱,클린징폼</t>
  </si>
  <si>
    <t>op0022,oc0023</t>
  </si>
  <si>
    <t>립밥</t>
  </si>
  <si>
    <t>립스틱</t>
  </si>
  <si>
    <t>제품카테고리</t>
  </si>
  <si>
    <t>m001, c002</t>
  </si>
  <si>
    <t>상품테이블</t>
  </si>
  <si>
    <t>카테고리코드(PK)</t>
  </si>
  <si>
    <t>상품코드</t>
  </si>
  <si>
    <t>s00112</t>
  </si>
  <si>
    <t>s00212</t>
  </si>
  <si>
    <t>m001123</t>
  </si>
  <si>
    <t>m00112</t>
  </si>
  <si>
    <t>s00</t>
  </si>
  <si>
    <t>m00</t>
  </si>
  <si>
    <t>n00</t>
  </si>
  <si>
    <t>p00</t>
  </si>
  <si>
    <t>c00</t>
  </si>
  <si>
    <t>m00212</t>
  </si>
  <si>
    <t>클리오 섀도우 파레트</t>
  </si>
  <si>
    <t>p00123</t>
  </si>
  <si>
    <t>c00123</t>
  </si>
  <si>
    <t>결제방식</t>
  </si>
  <si>
    <t>상세내역</t>
  </si>
  <si>
    <t>할인후금액</t>
  </si>
  <si>
    <t>최종금액</t>
  </si>
  <si>
    <t>900%10</t>
  </si>
  <si>
    <t>립스,메</t>
  </si>
  <si>
    <t>5000원 할인 쿠폰</t>
  </si>
  <si>
    <t>50,000이상</t>
  </si>
  <si>
    <t>10,000원 이상</t>
  </si>
  <si>
    <t>50,000원 이상</t>
  </si>
  <si>
    <t>10,000원이상</t>
  </si>
  <si>
    <t>??</t>
  </si>
  <si>
    <t>sun(23,700원)</t>
  </si>
  <si>
    <t>cp001</t>
  </si>
  <si>
    <t>cp002</t>
  </si>
  <si>
    <t>cp003</t>
  </si>
  <si>
    <t>cp004</t>
  </si>
  <si>
    <t>생일</t>
  </si>
  <si>
    <t>신규</t>
  </si>
  <si>
    <t>VIP</t>
  </si>
  <si>
    <t>총합</t>
  </si>
  <si>
    <t>dk</t>
  </si>
  <si>
    <t>d</t>
  </si>
  <si>
    <t>5주년</t>
  </si>
  <si>
    <t>목록</t>
  </si>
  <si>
    <t>생축</t>
  </si>
  <si>
    <t>쿠폰</t>
  </si>
  <si>
    <t>생일,신규,vip</t>
  </si>
  <si>
    <t>r</t>
  </si>
  <si>
    <t>고객센터</t>
  </si>
  <si>
    <t>구분코드</t>
  </si>
  <si>
    <t>fc0001</t>
  </si>
  <si>
    <t>oc0001</t>
  </si>
  <si>
    <t>gc0001</t>
  </si>
  <si>
    <t>번호</t>
  </si>
  <si>
    <t>코멘트</t>
  </si>
  <si>
    <t>010-</t>
  </si>
  <si>
    <t>서울시 관악구 봉천동 111-23</t>
  </si>
  <si>
    <t>문앞에 놔주세요</t>
  </si>
  <si>
    <t>sum(23700*3</t>
  </si>
  <si>
    <t>sum(23700*3)</t>
  </si>
  <si>
    <t>서울시 관악구 봉천동 111-24</t>
  </si>
  <si>
    <t>서울시 관악구 봉천동 111-25</t>
  </si>
  <si>
    <t>김소영</t>
  </si>
  <si>
    <t>조성우</t>
  </si>
  <si>
    <t>010-1234-5678</t>
  </si>
  <si>
    <t>서울시 관악구 봉천동 111-26</t>
  </si>
  <si>
    <t>임효은</t>
  </si>
  <si>
    <t>010-1122-3344</t>
  </si>
  <si>
    <t>010-1235-6819</t>
  </si>
  <si>
    <t>전화주세요</t>
  </si>
  <si>
    <t>현관 비밀번호1234</t>
  </si>
  <si>
    <t>조심히 오세요~</t>
  </si>
  <si>
    <t>디폴트 조심히 오세요~</t>
  </si>
  <si>
    <t>현금</t>
  </si>
  <si>
    <t>계좌이체</t>
  </si>
  <si>
    <t>카드+현금</t>
  </si>
  <si>
    <t>간편결제</t>
  </si>
  <si>
    <t>카카오페이</t>
  </si>
  <si>
    <t> </t>
  </si>
  <si>
    <t>너무 별로에요~</t>
  </si>
  <si>
    <t>쿠폰코드(PK)</t>
  </si>
  <si>
    <t>1999.10.07</t>
  </si>
  <si>
    <t>1997.10.06</t>
  </si>
  <si>
    <t>너무 좋아요</t>
  </si>
  <si>
    <t>보통이에요</t>
  </si>
  <si>
    <t>좋아요</t>
  </si>
  <si>
    <t>별로에요</t>
  </si>
  <si>
    <t>너무 좋아요!</t>
  </si>
  <si>
    <t>보통이에요!</t>
  </si>
  <si>
    <t>좋아요!</t>
  </si>
  <si>
    <t>별로에요!</t>
  </si>
  <si>
    <t>2023-08-30 ~ 2024-08-30</t>
  </si>
  <si>
    <t>24시간</t>
  </si>
  <si>
    <t>yy</t>
  </si>
  <si>
    <t>rr</t>
  </si>
  <si>
    <t>쿠폰사용여부</t>
  </si>
  <si>
    <t>등급</t>
  </si>
  <si>
    <t>ㅊ</t>
  </si>
  <si>
    <t>현재포인트 += 현포+총결재금액*0.01</t>
  </si>
  <si>
    <t>재고</t>
  </si>
  <si>
    <t>입고수량</t>
  </si>
  <si>
    <t>출고수량</t>
  </si>
  <si>
    <t>잔여수량</t>
  </si>
  <si>
    <t>날짜</t>
  </si>
  <si>
    <t>재고(입)</t>
  </si>
  <si>
    <t>재고(출)</t>
  </si>
  <si>
    <t>now()</t>
  </si>
  <si>
    <t>재고현황</t>
  </si>
  <si>
    <t>상세 입고코드(PK)</t>
  </si>
  <si>
    <t>상세 출고코드(PK)</t>
  </si>
  <si>
    <t>상세 입구코드(FK)</t>
  </si>
  <si>
    <t>상세 출고코드(FK)</t>
  </si>
  <si>
    <t>현재가</t>
  </si>
  <si>
    <t>입고 및 출고 발생시 테이블에서 데이터 조회 후 계산</t>
  </si>
  <si>
    <t>상세 입고코드(FK)</t>
  </si>
  <si>
    <t>입고고유키</t>
  </si>
  <si>
    <t>상세 상품코드(K)</t>
  </si>
  <si>
    <t>now()+24</t>
  </si>
  <si>
    <t>null</t>
  </si>
  <si>
    <t>now()+365</t>
  </si>
  <si>
    <t>~ 2024-09-30</t>
  </si>
  <si>
    <t>사용기간 만료일</t>
  </si>
  <si>
    <t>사용기간 시작일</t>
  </si>
  <si>
    <t>공지사항</t>
  </si>
  <si>
    <t> 번호</t>
  </si>
  <si>
    <t>제목</t>
  </si>
  <si>
    <t>조회수</t>
  </si>
  <si>
    <t>작성자</t>
  </si>
  <si>
    <t>작성일</t>
  </si>
  <si>
    <t>보이스피싱 주의 및 무통장입금 결제서비스 중단 안내</t>
  </si>
  <si>
    <t>7월 &lt;럭스에디트 그랜드 오픈&gt; 이벤트 항공권 당첨자 발표</t>
  </si>
  <si>
    <t>■ 올리브영 무통장입금 결제서비스 중단 </t>
  </si>
  <si>
    <t>dor*****조*하8940</t>
  </si>
  <si>
    <t>당첨자 dor*****조*하8940</t>
  </si>
  <si>
    <t>ㄱ</t>
  </si>
  <si>
    <t>기프트카드</t>
  </si>
  <si>
    <t>분류</t>
  </si>
  <si>
    <t>일반</t>
  </si>
  <si>
    <t>이벤트</t>
  </si>
  <si>
    <t>이미지</t>
  </si>
  <si>
    <t>기프트카드 고유번호</t>
  </si>
  <si>
    <t>생일축하해~</t>
  </si>
  <si>
    <t>g</t>
  </si>
  <si>
    <t>g0001</t>
  </si>
  <si>
    <t>기프트카드 고유번호(PK)</t>
  </si>
  <si>
    <t>기프트카드 고유번호(FK)</t>
  </si>
  <si>
    <t>기프트카드 종류</t>
  </si>
  <si>
    <t>기프트 고유번호(PK)</t>
  </si>
  <si>
    <t>종류</t>
  </si>
  <si>
    <t>감사&amp;축아</t>
  </si>
  <si>
    <t>감사&amp;축하</t>
  </si>
  <si>
    <t>일</t>
  </si>
  <si>
    <t>gh0001</t>
  </si>
  <si>
    <t>gl0001</t>
  </si>
  <si>
    <t>go001</t>
  </si>
  <si>
    <t>올리브영</t>
  </si>
  <si>
    <t>일상</t>
  </si>
  <si>
    <t>감사</t>
  </si>
  <si>
    <t>go0001</t>
  </si>
  <si>
    <t>HAPPY B-DAY</t>
  </si>
  <si>
    <t>고맙습니다(2023)</t>
  </si>
  <si>
    <t>LOVE</t>
  </si>
  <si>
    <t>LOVE이미지</t>
  </si>
  <si>
    <t>기프티콘</t>
  </si>
  <si>
    <t>기프티콘구매내역</t>
  </si>
  <si>
    <t>기프티카드구매내역</t>
  </si>
  <si>
    <t>기프티카드 고유번호(PK)</t>
  </si>
  <si>
    <t>gc001</t>
  </si>
  <si>
    <t>기프트카드 구매내역</t>
  </si>
  <si>
    <t>종류고유번호</t>
  </si>
  <si>
    <t> 여행을떠나요</t>
  </si>
  <si>
    <t>gc002</t>
  </si>
  <si>
    <t>종류고유번호(FK)</t>
  </si>
  <si>
    <t>종류고유번호(PK)</t>
  </si>
  <si>
    <t>gc003</t>
  </si>
  <si>
    <t>생일 축하해요</t>
  </si>
  <si>
    <t>고객임의로결정</t>
  </si>
  <si>
    <t>gg001</t>
  </si>
  <si>
    <t>gl002</t>
  </si>
  <si>
    <t>gg003</t>
  </si>
  <si>
    <t>나는 올리브</t>
  </si>
  <si>
    <t>go003</t>
  </si>
  <si>
    <t>생기있는 올리브</t>
  </si>
  <si>
    <t>go004</t>
  </si>
  <si>
    <t>새로운 시작을 응원해</t>
  </si>
  <si>
    <t>gg005</t>
  </si>
  <si>
    <t>고맙습니다(2023)이미지</t>
  </si>
  <si>
    <t>여행을떠나요</t>
  </si>
  <si>
    <t>여행을떠나요이미지</t>
  </si>
  <si>
    <t>나는 올리브이미지</t>
  </si>
  <si>
    <t>생기있는 올리브이미지</t>
  </si>
  <si>
    <t>새로운 시작을 응원해이미지</t>
  </si>
  <si>
    <t>가카</t>
  </si>
  <si>
    <t>기카테고리</t>
  </si>
  <si>
    <t>카테기본키</t>
  </si>
  <si>
    <t>카테명</t>
  </si>
  <si>
    <t>카기(FK</t>
  </si>
  <si>
    <t>공지고유번호</t>
  </si>
  <si>
    <t>매장</t>
  </si>
  <si>
    <t>강남점 알립니다!!</t>
  </si>
  <si>
    <t>할인 50% 특가!!</t>
  </si>
  <si>
    <t>매장 이용시 마스크 착용 권고~!</t>
  </si>
  <si>
    <t>현재 내부공사중입니다</t>
  </si>
  <si>
    <t>아이메이크업제품 특가</t>
  </si>
  <si>
    <t>마스크 착용부탁드립니다</t>
  </si>
  <si>
    <t>공지고유번호(Pk)</t>
  </si>
  <si>
    <t>gong001</t>
  </si>
  <si>
    <t>ev0001</t>
  </si>
  <si>
    <t>ev001</t>
  </si>
  <si>
    <t>me001</t>
  </si>
  <si>
    <t>ev002</t>
  </si>
  <si>
    <t>gong002</t>
  </si>
  <si>
    <t> 등급</t>
  </si>
  <si>
    <t>조건</t>
  </si>
  <si>
    <t>베이비</t>
  </si>
  <si>
    <t>성인</t>
  </si>
  <si>
    <t>등급종류</t>
  </si>
  <si>
    <t>gold등급</t>
  </si>
  <si>
    <t>black</t>
  </si>
  <si>
    <t>pink</t>
  </si>
  <si>
    <t>beby</t>
  </si>
  <si>
    <t>baby</t>
  </si>
  <si>
    <t>현재포인트 += 현포+총결재금액*등급별로 다름</t>
  </si>
  <si>
    <t>현재포인트 += 현포+총결재금액*</t>
  </si>
  <si>
    <t>현재포인트 += 현포+총결재금액*0.005</t>
  </si>
  <si>
    <t>gold</t>
  </si>
  <si>
    <t>green</t>
  </si>
  <si>
    <t>cp005</t>
  </si>
  <si>
    <t>grren</t>
  </si>
  <si>
    <t>1000000원이상</t>
  </si>
  <si>
    <t>70~50만원이상</t>
  </si>
  <si>
    <t>100만원이상</t>
  </si>
  <si>
    <t>70만원이상 100만원 미만</t>
  </si>
  <si>
    <t>40만원이상70만원미만</t>
  </si>
  <si>
    <t>40만원이상 70만원미만</t>
  </si>
  <si>
    <t>10만원이상  40만원미만</t>
  </si>
  <si>
    <t>10만원미만</t>
  </si>
  <si>
    <t>현재포인트 += 현포+총결재금액*등급</t>
  </si>
  <si>
    <t>현재포인트 += 현포+총결재금액*등급에 따른 적립률</t>
  </si>
  <si>
    <t>적립률</t>
  </si>
  <si>
    <t>포인트적립률</t>
  </si>
  <si>
    <t>N</t>
  </si>
  <si>
    <t>Y</t>
  </si>
  <si>
    <t>등급테이블에 조건확인 후 부여</t>
  </si>
  <si>
    <t>등급명</t>
  </si>
  <si>
    <t>등급코드(PK)</t>
  </si>
  <si>
    <t>now()+hh</t>
  </si>
  <si>
    <t>총결재</t>
  </si>
  <si>
    <t>쿠폰할인</t>
  </si>
  <si>
    <t>기존총금액-현재총금액</t>
  </si>
  <si>
    <t>쿠폰 발급일로 부터 1년</t>
  </si>
  <si>
    <t>기간 정해짐</t>
  </si>
  <si>
    <t>가입 일로부터 한달내</t>
  </si>
  <si>
    <t>쿠폰 발급일로 부터 7일</t>
  </si>
  <si>
    <t>쿠폰관ㄹ;ㅣ</t>
  </si>
  <si>
    <t>쿠폰종류 테이블</t>
  </si>
  <si>
    <t>고객정보 테이블</t>
  </si>
  <si>
    <t>쿠폰관리 테이블</t>
  </si>
  <si>
    <t>구매내역 테이블</t>
  </si>
  <si>
    <t>구매물품목록내역 테이블</t>
  </si>
  <si>
    <t>리뷰 테이블</t>
  </si>
  <si>
    <t>재고(입) 테이블</t>
  </si>
  <si>
    <t>재고(출) 테이블</t>
  </si>
  <si>
    <t>재고현황 테이블</t>
  </si>
  <si>
    <t>공지사항 테이블</t>
  </si>
  <si>
    <t>기프트카드 종류 테이블</t>
  </si>
  <si>
    <t>기프트카드 구매내역 테이블</t>
  </si>
  <si>
    <t>등급종류 테이블</t>
  </si>
  <si>
    <t>이미지1</t>
  </si>
  <si>
    <t>이미지2</t>
  </si>
  <si>
    <t>이미지3</t>
  </si>
  <si>
    <t>이미지4</t>
  </si>
  <si>
    <t>이미지5</t>
  </si>
  <si>
    <t>이미지6</t>
  </si>
  <si>
    <t>이미지7</t>
  </si>
  <si>
    <t>이미지8</t>
  </si>
  <si>
    <t>이미지9</t>
  </si>
  <si>
    <t>이미지10</t>
  </si>
  <si>
    <t>입고</t>
  </si>
  <si>
    <t>출고</t>
  </si>
  <si>
    <t>재고(입,출고) 테이블</t>
  </si>
  <si>
    <t>재고 테이블</t>
  </si>
  <si>
    <t>업체</t>
  </si>
  <si>
    <t>상세 </t>
  </si>
  <si>
    <t>입출고</t>
  </si>
  <si>
    <t>입출</t>
  </si>
  <si>
    <t>블랙</t>
  </si>
  <si>
    <t>ㅛ</t>
  </si>
  <si>
    <t>기프트카드 테이블</t>
  </si>
  <si>
    <t>테이블코유번호</t>
  </si>
  <si>
    <t>테이블고유번호</t>
  </si>
  <si>
    <t>cls</t>
  </si>
  <si>
    <t>cls001</t>
  </si>
  <si>
    <t>바코드</t>
  </si>
  <si>
    <t>기프티카드 테이블</t>
  </si>
  <si>
    <t>기프트카드 금액</t>
  </si>
  <si>
    <t>기프트카드 이름</t>
  </si>
  <si>
    <t>기본키</t>
  </si>
  <si>
    <t>기프트카드 고유키(PK)</t>
  </si>
  <si>
    <t>러브</t>
  </si>
  <si>
    <t>여행</t>
  </si>
  <si>
    <t>pp0001</t>
  </si>
  <si>
    <t>pp0002</t>
  </si>
  <si>
    <t>기프트카드(FK)</t>
  </si>
  <si>
    <t> 수능</t>
  </si>
  <si>
    <t>pp0003</t>
  </si>
  <si>
    <t>기프티카드 보유내역 테이블</t>
  </si>
  <si>
    <t>PK</t>
  </si>
  <si>
    <t>기프트카드 구매내역 고유코드(PK)</t>
  </si>
  <si>
    <t>기프트01</t>
  </si>
  <si>
    <t>기프트02</t>
  </si>
  <si>
    <t>기프트03</t>
  </si>
  <si>
    <t>기프트카드 구매내역 고유코드(FK)</t>
  </si>
  <si>
    <t>a</t>
  </si>
  <si>
    <t>b</t>
  </si>
  <si>
    <t>기프트카드ID</t>
  </si>
  <si>
    <t>기프트카드금액</t>
  </si>
  <si>
    <t>gci001</t>
  </si>
  <si>
    <t>gci002</t>
  </si>
  <si>
    <t>gg004</t>
  </si>
  <si>
    <t>zl</t>
  </si>
  <si>
    <t>gci003</t>
  </si>
  <si>
    <t>gg002</t>
  </si>
  <si>
    <t>사용여부</t>
  </si>
  <si>
    <t>1111-2222-</t>
  </si>
  <si>
    <t>1111-2222-3333</t>
  </si>
  <si>
    <t>등록테이블</t>
  </si>
  <si>
    <t>기프티카드 포인트 테이블</t>
  </si>
  <si>
    <t>현재</t>
  </si>
  <si>
    <t>증가</t>
  </si>
  <si>
    <t>감소</t>
  </si>
  <si>
    <t>기프트카드ID(FK)</t>
  </si>
  <si>
    <t>기프트카드ID(PK)</t>
  </si>
  <si>
    <t>기프트카드 포인트 테이블</t>
  </si>
  <si>
    <t>기프트카드 충전 내역 테이블</t>
  </si>
  <si>
    <t>n</t>
  </si>
  <si>
    <t>쿠폰코드(FK)</t>
  </si>
  <si>
    <t>vip001</t>
  </si>
  <si>
    <t>vip002</t>
  </si>
  <si>
    <t>vip003</t>
  </si>
  <si>
    <t>vip004</t>
  </si>
  <si>
    <t>vip005</t>
  </si>
  <si>
    <t>등급명(PK)</t>
  </si>
  <si>
    <t>기프트카드금액(FK)</t>
  </si>
  <si>
    <t>기프트카드 구매 테이블</t>
  </si>
  <si>
    <t>기프트카드 구매ㅇㄹㅇ 테이블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</si>
</sst>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8">
    <font>
      <color theme="1"/>
      <scheme val="minor"/>
      <sz val="10"/>
      <name val="나눔고딕"/>
    </font>
    <font>
      <color rgb="000000FF"/>
      <scheme val="minor"/>
      <sz val="10"/>
      <name val="나눔고딕"/>
      <u val="single"/>
    </font>
    <font>
      <color theme="1"/>
      <scheme val="minor"/>
      <sz val="10"/>
      <name val="나눔고딕"/>
      <strike val="true"/>
    </font>
    <font>
      <color rgb="00000000"/>
      <scheme val="minor"/>
      <sz val="10"/>
      <name val="나눔고딕"/>
      <u val="none"/>
    </font>
    <font>
      <color rgb="0092D050"/>
      <scheme val="minor"/>
      <sz val="10"/>
      <name val="나눔고딕"/>
    </font>
    <font>
      <color rgb="00000000"/>
      <scheme val="minor"/>
      <sz val="10"/>
      <name val="나눔고딕"/>
    </font>
    <font>
      <b val="true"/>
      <color theme="1"/>
      <scheme val="minor"/>
      <sz val="10"/>
      <name val="나눔고딕"/>
    </font>
    <font>
      <b val="true"/>
      <color theme="1"/>
      <scheme val="minor"/>
      <sz val="20"/>
      <name val="나눔고딕"/>
    </font>
    <font>
      <color rgb="00000000"/>
      <scheme val="minor"/>
      <sz val="10"/>
      <name val="나눔고딕"/>
    </font>
    <font>
      <color rgb="00000000"/>
      <scheme val="minor"/>
      <sz val="20"/>
      <name val="나눔고딕"/>
    </font>
    <font>
      <color theme="1"/>
      <scheme val="minor"/>
      <sz val="20"/>
      <name val="나눔고딕"/>
    </font>
    <font>
      <b val="true"/>
      <color rgb="00000000"/>
      <scheme val="minor"/>
      <sz val="20"/>
      <name val="나눔고딕"/>
    </font>
    <font>
      <color theme="1"/>
      <scheme val="minor"/>
      <sz val="11"/>
      <name val="나눔고딕"/>
    </font>
    <font>
      <b val="true"/>
      <color theme="1"/>
      <scheme val="minor"/>
      <sz val="11"/>
      <name val="나눔고딕"/>
    </font>
    <font>
      <b val="false"/>
      <color theme="1"/>
      <scheme val="minor"/>
      <sz val="10"/>
      <name val="나눔고딕"/>
    </font>
    <font>
      <b val="false"/>
      <color theme="1"/>
      <scheme val="minor"/>
      <sz val="20"/>
      <name val="나눔고딕"/>
    </font>
    <font>
      <b val="true"/>
      <color rgb="00000000"/>
      <scheme val="minor"/>
      <sz val="10"/>
      <name val="나눔고딕"/>
    </font>
    <font>
      <b val="true"/>
      <color rgb="00000000"/>
      <scheme val="minor"/>
      <sz val="20"/>
      <name val="나눔고딕"/>
    </font>
  </fonts>
  <fills count="8">
    <fill>
      <patternFill patternType="none"/>
    </fill>
    <fill>
      <patternFill patternType="gray125"/>
    </fill>
    <fill/>
    <fill>
      <patternFill patternType="solid">
        <fgColor rgb="00FF0000"/>
      </patternFill>
    </fill>
    <fill>
      <patternFill patternType="solid">
        <fgColor rgb="0092D05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9BBB59"/>
      </patternFill>
    </fill>
  </fills>
  <borders count="92">
    <border/>
    <border>
      <left style="thin">
        <color rgb="00000000"/>
      </left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thin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/>
    </border>
    <border>
      <left style="none"/>
      <right style="none"/>
    </border>
    <border>
      <left style="none"/>
      <right style="none"/>
      <top style="none"/>
    </border>
    <border>
      <left style="none"/>
      <right style="none"/>
      <top style="none"/>
      <bottom style="none"/>
    </border>
    <border>
      <right style="thin">
        <color rgb="00000000"/>
      </right>
    </border>
    <border>
      <left style="thin">
        <color rgb="00000000"/>
      </left>
      <top style="thin">
        <color rgb="00000000"/>
      </top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none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right style="thin">
        <color rgb="00000000"/>
      </right>
      <top style="none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none">
        <color rgb="00000000"/>
      </top>
      <bottom style="thin">
        <color rgb="00000000"/>
      </bottom>
    </border>
    <border>
      <left style="thin">
        <color rgb="00000000"/>
      </left>
      <right style="none">
        <color rgb="00000000"/>
      </right>
      <top style="none">
        <color rgb="00000000"/>
      </top>
      <bottom style="thin">
        <color rgb="00000000"/>
      </bottom>
    </border>
    <border>
      <left style="none">
        <color rgb="00000000"/>
      </left>
      <right style="thin">
        <color rgb="00000000"/>
      </right>
      <top style="thin">
        <color rgb="00000000"/>
      </top>
      <bottom style="non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none">
        <color rgb="00000000"/>
      </bottom>
    </border>
    <border>
      <left style="thin">
        <color rgb="00000000"/>
      </left>
      <right style="none">
        <color rgb="00000000"/>
      </right>
      <top style="thin">
        <color rgb="00000000"/>
      </top>
      <bottom style="none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  <bottom style="none">
        <color rgb="00000000"/>
      </bottom>
    </border>
    <border>
      <left style="thin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000000"/>
      </left>
      <right style="thin">
        <color rgb="00000000"/>
      </right>
      <top style="none">
        <color rgb="00000000"/>
      </top>
      <bottom style="none">
        <color rgb="00000000"/>
      </bottom>
    </border>
    <border>
      <left style="thin">
        <color rgb="00000000"/>
      </left>
      <right style="thin">
        <color rgb="00000000"/>
      </right>
      <top style="none">
        <color rgb="00000000"/>
      </top>
      <bottom style="none">
        <color rgb="00000000"/>
      </bottom>
    </border>
    <border>
      <left style="none"/>
      <right style="thin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left style="none"/>
      <right style="none">
        <color rgb="00000000"/>
      </right>
      <top style="thin">
        <color rgb="00000000"/>
      </top>
      <bottom style="thin">
        <color rgb="00000000"/>
      </bottom>
    </border>
    <border>
      <left style="none"/>
      <right style="none">
        <color rgb="00000000"/>
      </right>
      <top style="none">
        <color rgb="00000000"/>
      </top>
      <bottom style="thin">
        <color rgb="00000000"/>
      </bottom>
    </border>
    <border>
      <left style="none"/>
      <right style="none">
        <color rgb="00000000"/>
      </right>
      <top style="none">
        <color rgb="00000000"/>
      </top>
      <bottom style="none">
        <color rgb="00000000"/>
      </bottom>
    </border>
    <border>
      <right style="none">
        <color rgb="00000000"/>
      </right>
    </border>
    <border>
      <left style="none"/>
      <right style="none"/>
      <bottom style="none"/>
    </border>
    <border>
      <left style="thin">
        <color rgb="00000000"/>
      </left>
      <right style="none"/>
      <top style="none"/>
      <bottom style="none"/>
    </border>
    <border>
      <left style="thin">
        <color rgb="00000000"/>
      </left>
      <right style="thin">
        <color rgb="00000000"/>
      </right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none"/>
    </border>
    <border>
      <left style="thin">
        <color rgb="00000000"/>
      </left>
      <right style="thin">
        <color rgb="00000000"/>
      </right>
      <top style="none"/>
      <bottom style="thin">
        <color rgb="00000000"/>
      </bottom>
    </border>
    <border>
      <right style="none">
        <color rgb="00000000"/>
      </right>
      <top style="none">
        <color rgb="00000000"/>
      </top>
      <bottom style="none">
        <color rgb="00000000"/>
      </bottom>
    </border>
    <border>
      <left style="thin">
        <color rgb="00000000"/>
      </left>
      <right style="thin">
        <color rgb="00000000"/>
      </right>
      <top style="none">
        <color rgb="00FFFFFF"/>
      </top>
      <bottom style="none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</border>
    <border>
      <left style="thin">
        <color rgb="00000000"/>
      </left>
      <right style="thin">
        <color rgb="00000000"/>
      </right>
      <top style="none">
        <color rgb="00FFFFFF"/>
      </top>
    </border>
    <border>
      <left style="thin">
        <color rgb="00000000"/>
      </left>
      <right style="thin">
        <color rgb="00000000"/>
      </right>
      <top style="none">
        <color rgb="00FFFFFF"/>
      </top>
      <bottom style="none">
        <color rgb="00FFFFFF"/>
      </bottom>
    </border>
    <border>
      <left style="thin">
        <color rgb="00000000"/>
      </left>
      <right style="thin">
        <color rgb="00000000"/>
      </right>
      <bottom style="none">
        <color rgb="00FFFFFF"/>
      </bottom>
    </border>
    <border>
      <left style="thin">
        <color rgb="00000000"/>
      </left>
      <right style="thin">
        <color rgb="00000000"/>
      </right>
      <bottom style="none">
        <color rgb="00000000"/>
      </bottom>
    </border>
    <border>
      <left style="thin">
        <color rgb="00000000"/>
      </left>
      <right style="none">
        <color rgb="00000000"/>
      </right>
      <top style="none">
        <color rgb="00000000"/>
      </top>
    </border>
    <border>
      <left style="thin">
        <color rgb="00000000"/>
      </left>
      <right style="thin">
        <color rgb="00000000"/>
      </right>
      <top style="none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none">
        <color rgb="00FFFFFF"/>
      </bottom>
    </border>
    <border>
      <left style="none">
        <color rgb="00000000"/>
      </left>
      <right style="thin">
        <color rgb="00000000"/>
      </right>
      <top style="thin">
        <color rgb="00000000"/>
      </top>
      <bottom style="none">
        <color rgb="00FFFFFF"/>
      </bottom>
    </border>
    <border>
      <left style="none">
        <color rgb="00000000"/>
      </left>
      <right style="thin">
        <color rgb="00000000"/>
      </right>
      <bottom style="none">
        <color rgb="00FFFFFF"/>
      </bottom>
    </border>
    <border>
      <left style="none">
        <color rgb="00000000"/>
      </left>
      <right style="thin">
        <color rgb="00000000"/>
      </right>
      <bottom style="thin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  <bottom style="none">
        <color rgb="00FFFFFF"/>
      </bottom>
    </border>
    <border>
      <left style="none">
        <color rgb="00000000"/>
      </left>
      <right style="none">
        <color rgb="00000000"/>
      </right>
      <bottom style="none">
        <color rgb="00FFFFFF"/>
      </bottom>
    </border>
    <border>
      <left style="none">
        <color rgb="00000000"/>
      </left>
      <right style="none">
        <color rgb="00000000"/>
      </right>
      <bottom style="thin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FFFFFF"/>
      </bottom>
    </border>
    <border>
      <left style="none">
        <color rgb="00000000"/>
      </left>
      <right style="none">
        <color rgb="00000000"/>
      </right>
      <bottom style="none">
        <color rgb="00000000"/>
      </bottom>
    </border>
    <border>
      <left style="none">
        <color rgb="00000000"/>
      </left>
      <right style="none">
        <color rgb="00000000"/>
      </right>
      <top style="none"/>
      <bottom style="none">
        <color rgb="00FFFFFF"/>
      </bottom>
    </border>
    <border>
      <left style="none">
        <color rgb="00000000"/>
      </left>
      <right style="none">
        <color rgb="00000000"/>
      </right>
      <top style="none"/>
      <bottom style="none">
        <color rgb="00000000"/>
      </bottom>
    </border>
    <border>
      <left style="none"/>
      <right style="thin">
        <color rgb="00000000"/>
      </right>
      <top style="none">
        <color rgb="00000000"/>
      </top>
      <bottom style="none">
        <color rgb="00000000"/>
      </bottom>
    </border>
    <border>
      <left style="none"/>
      <right style="thin">
        <color rgb="00000000"/>
      </right>
      <top style="thin">
        <color rgb="00000000"/>
      </top>
      <bottom style="none">
        <color rgb="00000000"/>
      </bottom>
    </border>
    <border>
      <left style="none">
        <color rgb="00000000"/>
      </left>
      <right style="none"/>
      <top style="none">
        <color rgb="00000000"/>
      </top>
      <bottom style="none">
        <color rgb="00000000"/>
      </bottom>
    </border>
    <border>
      <left style="thin">
        <color rgb="00000000"/>
      </left>
      <top style="none">
        <color rgb="00000000"/>
      </top>
      <bottom style="none">
        <color rgb="00000000"/>
      </bottom>
    </border>
    <border>
      <left style="thin">
        <color rgb="00000000"/>
      </left>
      <right style="none">
        <color rgb="00000000"/>
      </right>
      <top style="thin">
        <color rgb="00000000"/>
      </top>
    </border>
    <border>
      <left style="none">
        <color rgb="00000000"/>
      </left>
      <right style="thin">
        <color rgb="00000000"/>
      </right>
      <top style="thin">
        <color rgb="00000000"/>
      </top>
    </border>
    <border>
      <left style="none">
        <color rgb="00000000"/>
      </left>
      <top style="none">
        <color rgb="00000000"/>
      </top>
    </border>
    <border>
      <top style="none">
        <color rgb="00000000"/>
      </top>
      <bottom style="none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</border>
    <border>
      <left style="none">
        <color rgb="00000000"/>
      </left>
      <top style="thin">
        <color rgb="00000000"/>
      </top>
      <bottom style="thin">
        <color rgb="00000000"/>
      </bottom>
    </border>
    <border>
      <right style="none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top style="none">
        <color rgb="00000000"/>
      </top>
      <bottom style="thin">
        <color rgb="00000000"/>
      </bottom>
    </border>
    <border>
      <top style="none">
        <color rgb="00000000"/>
      </top>
      <bottom style="thin">
        <color rgb="00000000"/>
      </bottom>
    </border>
    <border>
      <right style="none">
        <color rgb="00000000"/>
      </right>
      <top style="none">
        <color rgb="00000000"/>
      </top>
      <bottom style="thin">
        <color rgb="00000000"/>
      </bottom>
    </border>
    <border>
      <left style="none">
        <color rgb="00000000"/>
      </left>
      <right style="none"/>
      <top style="none">
        <color rgb="00000000"/>
      </top>
      <bottom style="thin">
        <color rgb="00000000"/>
      </bottom>
    </border>
    <border>
      <left style="none"/>
      <right style="none"/>
      <top style="none">
        <color rgb="00000000"/>
      </top>
      <bottom style="thin">
        <color rgb="00000000"/>
      </bottom>
    </border>
    <border>
      <left style="none"/>
      <right style="none"/>
      <top style="none">
        <color rgb="00000000"/>
      </top>
      <bottom style="none">
        <color rgb="00000000"/>
      </bottom>
    </border>
    <border>
      <right style="none"/>
    </border>
    <border>
      <right style="none"/>
      <bottom style="none"/>
    </border>
    <border>
      <left style="none">
        <color rgb="00000000"/>
      </left>
      <right style="none"/>
      <top style="none">
        <color rgb="00000000"/>
      </top>
    </border>
    <border>
      <left style="none">
        <color rgb="00000000"/>
      </left>
      <right style="none"/>
      <top style="none">
        <color rgb="00000000"/>
      </top>
      <bottom style="none"/>
    </border>
    <border>
      <left style="thin">
        <color rgb="00000000"/>
      </left>
      <right style="none">
        <color rgb="00000000"/>
      </right>
      <bottom style="none">
        <color rgb="00FFFFFF"/>
      </bottom>
    </border>
    <border>
      <left style="thin">
        <color rgb="00000000"/>
      </left>
      <right style="none">
        <color rgb="00000000"/>
      </right>
      <top style="none">
        <color rgb="00000000"/>
      </top>
      <bottom style="none">
        <color rgb="00FFFFFF"/>
      </bottom>
    </border>
    <border>
      <left style="thin">
        <color rgb="00000000"/>
      </left>
      <right style="none">
        <color rgb="00000000"/>
      </right>
      <top style="none"/>
      <bottom style="none">
        <color rgb="00FFFFFF"/>
      </bottom>
    </border>
    <border>
      <left style="thin">
        <color rgb="00000000"/>
      </left>
      <right style="thin">
        <color rgb="00000000"/>
      </right>
      <top style="none">
        <color rgb="00000000"/>
      </top>
      <bottom style="none">
        <color rgb="00FFFFFF"/>
      </bottom>
    </border>
    <border>
      <left style="thin">
        <color rgb="00000000"/>
      </left>
      <right style="thin">
        <color rgb="00000000"/>
      </right>
      <top style="none"/>
      <bottom style="none">
        <color rgb="00FFFFFF"/>
      </bottom>
    </border>
  </borders>
  <cellStyleXfs count="1">
    <xf numFmtId="0" fontId="0" fillId="0" borderId="0">
      <alignment vertical="center"/>
    </xf>
  </cellStyleXfs>
  <cellXfs count="355">
    <xf numFmtId="0" fontId="0" fillId="0" borderId="0">
      <alignment vertical="center"/>
    </xf>
    <xf numFmtId="0" fontId="0" fillId="2" borderId="0">
      <alignment vertical="center"/>
    </xf>
    <xf numFmtId="0" fontId="0" fillId="3" borderId="0">
      <alignment vertical="center"/>
    </xf>
    <xf numFmtId="0" fontId="0" fillId="4" borderId="0">
      <alignment vertical="center"/>
    </xf>
    <xf numFmtId="0" fontId="0" fillId="5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3" fontId="0" fillId="0" borderId="0">
      <alignment vertical="center"/>
    </xf>
    <xf numFmtId="0" fontId="0" fillId="6" borderId="0">
      <alignment vertical="center"/>
    </xf>
    <xf numFmtId="0" fontId="0" fillId="5" borderId="1">
      <alignment vertical="center"/>
    </xf>
    <xf numFmtId="0" fontId="0" fillId="5" borderId="2">
      <alignment vertical="center"/>
    </xf>
    <xf numFmtId="0" fontId="0" fillId="5" borderId="3">
      <alignment vertical="center"/>
    </xf>
    <xf numFmtId="0" fontId="0" fillId="5" borderId="4">
      <alignment vertical="center"/>
    </xf>
    <xf numFmtId="0" fontId="0" fillId="6" borderId="4">
      <alignment vertical="center"/>
    </xf>
    <xf numFmtId="0" fontId="0" fillId="6" borderId="5">
      <alignment vertical="center"/>
    </xf>
    <xf numFmtId="0" fontId="0" fillId="6" borderId="6">
      <alignment vertical="center"/>
    </xf>
    <xf numFmtId="0" fontId="0" fillId="6" borderId="7">
      <alignment vertical="center"/>
    </xf>
    <xf numFmtId="0" fontId="0" fillId="6" borderId="8">
      <alignment vertical="center"/>
    </xf>
    <xf numFmtId="0" fontId="0" fillId="6" borderId="9">
      <alignment vertical="center"/>
    </xf>
    <xf numFmtId="0" fontId="0" fillId="6" borderId="10">
      <alignment vertical="center"/>
    </xf>
    <xf numFmtId="0" fontId="0" fillId="6" borderId="11">
      <alignment vertical="center"/>
    </xf>
    <xf numFmtId="0" fontId="0" fillId="6" borderId="12">
      <alignment vertical="center"/>
    </xf>
    <xf numFmtId="0" fontId="0" fillId="5" borderId="12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7" borderId="0">
      <alignment vertical="center"/>
    </xf>
    <xf numFmtId="14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4" borderId="0">
      <alignment vertical="center"/>
    </xf>
    <xf numFmtId="0" fontId="5" fillId="6" borderId="0">
      <alignment vertical="center"/>
    </xf>
    <xf numFmtId="10" fontId="0" fillId="0" borderId="0">
      <alignment vertical="center"/>
    </xf>
    <xf numFmtId="0" fontId="0" fillId="4" borderId="0">
      <alignment horizontal="center" vertical="center"/>
    </xf>
    <xf numFmtId="0" fontId="0" fillId="4">
      <alignment horizontal="center" vertical="center"/>
    </xf>
    <xf numFmtId="0" fontId="5" fillId="4">
      <alignment vertical="center"/>
    </xf>
    <xf numFmtId="0" fontId="5" fillId="4">
      <alignment horizontal="center" vertical="center"/>
    </xf>
    <xf numFmtId="0" fontId="0" fillId="4">
      <alignment vertical="center"/>
    </xf>
    <xf numFmtId="0" fontId="6" fillId="4">
      <alignment horizontal="center" vertical="center"/>
    </xf>
    <xf numFmtId="0" fontId="7" fillId="4">
      <alignment horizontal="center" vertical="center"/>
    </xf>
    <xf numFmtId="0" fontId="0" fillId="6">
      <alignment vertical="center"/>
    </xf>
    <xf numFmtId="0" fontId="8" fillId="4">
      <alignment horizontal="center" vertical="center"/>
    </xf>
    <xf numFmtId="0" fontId="9" fillId="4">
      <alignment horizontal="center" vertical="center"/>
    </xf>
    <xf numFmtId="0" fontId="10" fillId="4">
      <alignment horizontal="center" vertical="center"/>
    </xf>
    <xf numFmtId="0" fontId="11" fillId="4">
      <alignment horizontal="center" vertical="center"/>
    </xf>
    <xf numFmtId="0" fontId="7" fillId="6">
      <alignment horizontal="center" vertical="center"/>
    </xf>
    <xf numFmtId="0" fontId="12" fillId="4">
      <alignment horizontal="center" vertical="center"/>
    </xf>
    <xf numFmtId="0" fontId="13" fillId="4">
      <alignment horizontal="center" vertical="center"/>
    </xf>
    <xf numFmtId="0" fontId="6" fillId="4" borderId="0">
      <alignment vertical="center"/>
    </xf>
    <xf numFmtId="0" fontId="6" fillId="0" borderId="0">
      <alignment vertical="center"/>
    </xf>
    <xf numFmtId="0" fontId="7" fillId="4" borderId="0">
      <alignment vertical="center"/>
    </xf>
    <xf numFmtId="0" fontId="7" fillId="0" borderId="0">
      <alignment vertical="center"/>
    </xf>
    <xf numFmtId="0" fontId="7" fillId="4">
      <alignment vertical="center"/>
    </xf>
    <xf numFmtId="0" fontId="7" fillId="0">
      <alignment vertical="center"/>
    </xf>
    <xf numFmtId="0" fontId="14" fillId="4" borderId="0">
      <alignment vertical="center"/>
    </xf>
    <xf numFmtId="0" fontId="14" fillId="0" borderId="0">
      <alignment vertical="center"/>
    </xf>
    <xf numFmtId="0" fontId="15" fillId="4">
      <alignment horizontal="center" vertical="center"/>
    </xf>
    <xf numFmtId="0" fontId="14" fillId="4">
      <alignment horizontal="center" vertical="center"/>
    </xf>
    <xf numFmtId="0" fontId="10" fillId="4" borderId="0">
      <alignment vertical="center"/>
    </xf>
    <xf numFmtId="0" fontId="10" fillId="0" borderId="0">
      <alignment vertical="center"/>
    </xf>
    <xf numFmtId="0" fontId="15" fillId="4" borderId="0">
      <alignment vertical="center"/>
    </xf>
    <xf numFmtId="0" fontId="15" fillId="0" borderId="0">
      <alignment vertical="center"/>
    </xf>
    <xf numFmtId="0" fontId="15" fillId="4">
      <alignment vertical="center"/>
    </xf>
    <xf numFmtId="0" fontId="15" fillId="0">
      <alignment vertical="center"/>
    </xf>
    <xf numFmtId="0" fontId="6" fillId="5" borderId="0">
      <alignment vertical="center"/>
    </xf>
    <xf numFmtId="0" fontId="14" fillId="5" borderId="0">
      <alignment vertical="center"/>
    </xf>
    <xf numFmtId="0" fontId="7" fillId="4" borderId="1">
      <alignment horizontal="center" vertical="center"/>
    </xf>
    <xf numFmtId="0" fontId="7" fillId="4" borderId="13">
      <alignment horizontal="center" vertical="center"/>
    </xf>
    <xf numFmtId="0" fontId="7" fillId="4" borderId="14">
      <alignment horizontal="center" vertical="center"/>
    </xf>
    <xf numFmtId="0" fontId="7" fillId="4" borderId="15">
      <alignment horizontal="center" vertical="center"/>
    </xf>
    <xf numFmtId="0" fontId="7" fillId="4" borderId="16">
      <alignment horizontal="center" vertical="center"/>
    </xf>
    <xf numFmtId="0" fontId="7" fillId="4" borderId="17">
      <alignment horizontal="center" vertical="center"/>
    </xf>
    <xf numFmtId="0" fontId="7" fillId="4" borderId="18">
      <alignment horizontal="center" vertical="center"/>
    </xf>
    <xf numFmtId="0" fontId="7" fillId="4" borderId="19">
      <alignment horizontal="center" vertical="center"/>
    </xf>
    <xf numFmtId="0" fontId="7" fillId="6" borderId="19">
      <alignment horizontal="center" vertical="center"/>
    </xf>
    <xf numFmtId="0" fontId="16" fillId="4">
      <alignment horizontal="center" vertical="center"/>
    </xf>
    <xf numFmtId="0" fontId="17" fillId="4">
      <alignment horizontal="center" vertical="center"/>
    </xf>
    <xf numFmtId="0" fontId="0" fillId="0" borderId="1">
      <alignment vertical="center"/>
    </xf>
    <xf numFmtId="0" fontId="0" fillId="5" borderId="13">
      <alignment vertical="center"/>
    </xf>
    <xf numFmtId="10" fontId="0" fillId="0" borderId="13">
      <alignment vertical="center"/>
    </xf>
    <xf numFmtId="0" fontId="0" fillId="0" borderId="20">
      <alignment vertical="center"/>
    </xf>
    <xf numFmtId="0" fontId="0" fillId="0" borderId="21">
      <alignment vertical="center"/>
    </xf>
    <xf numFmtId="10" fontId="0" fillId="0" borderId="22">
      <alignment vertical="center"/>
    </xf>
    <xf numFmtId="0" fontId="7" fillId="4" borderId="3">
      <alignment horizontal="center" vertical="center"/>
    </xf>
    <xf numFmtId="0" fontId="0" fillId="0" borderId="2">
      <alignment vertical="center"/>
    </xf>
    <xf numFmtId="0" fontId="0" fillId="0" borderId="23">
      <alignment vertical="center"/>
    </xf>
    <xf numFmtId="9" fontId="0" fillId="0" borderId="2">
      <alignment vertical="center"/>
    </xf>
    <xf numFmtId="10" fontId="0" fillId="0" borderId="2">
      <alignment vertical="center"/>
    </xf>
    <xf numFmtId="10" fontId="0" fillId="0" borderId="23">
      <alignment vertical="center"/>
    </xf>
    <xf numFmtId="0" fontId="7" fillId="4" borderId="4">
      <alignment horizontal="center" vertical="center"/>
    </xf>
    <xf numFmtId="0" fontId="0" fillId="0" borderId="4">
      <alignment vertical="center"/>
    </xf>
    <xf numFmtId="9" fontId="0" fillId="0" borderId="4">
      <alignment vertical="center"/>
    </xf>
    <xf numFmtId="10" fontId="0" fillId="0" borderId="4">
      <alignment vertical="center"/>
    </xf>
    <xf numFmtId="0" fontId="7" fillId="4" borderId="5">
      <alignment horizontal="center" vertical="center"/>
    </xf>
    <xf numFmtId="0" fontId="0" fillId="5" borderId="5">
      <alignment vertical="center"/>
    </xf>
    <xf numFmtId="0" fontId="0" fillId="0" borderId="5">
      <alignment vertical="center"/>
    </xf>
    <xf numFmtId="0" fontId="7" fillId="4" borderId="24">
      <alignment horizontal="center" vertical="center"/>
    </xf>
    <xf numFmtId="0" fontId="0" fillId="5" borderId="24">
      <alignment vertical="center"/>
    </xf>
    <xf numFmtId="10" fontId="0" fillId="0" borderId="24">
      <alignment vertical="center"/>
    </xf>
    <xf numFmtId="0" fontId="7" fillId="4" borderId="25">
      <alignment horizontal="center" vertical="center"/>
    </xf>
    <xf numFmtId="0" fontId="7" fillId="4" borderId="26">
      <alignment horizontal="center" vertical="center"/>
    </xf>
    <xf numFmtId="0" fontId="7" fillId="4" borderId="27">
      <alignment horizontal="center" vertical="center"/>
    </xf>
    <xf numFmtId="0" fontId="0" fillId="0" borderId="28">
      <alignment vertical="center"/>
    </xf>
    <xf numFmtId="0" fontId="0" fillId="0" borderId="29">
      <alignment vertical="center"/>
    </xf>
    <xf numFmtId="10" fontId="0" fillId="0" borderId="30">
      <alignment vertical="center"/>
    </xf>
    <xf numFmtId="0" fontId="7" fillId="4" borderId="7">
      <alignment horizontal="center" vertical="center"/>
    </xf>
    <xf numFmtId="0" fontId="0" fillId="5" borderId="6">
      <alignment vertical="center"/>
    </xf>
    <xf numFmtId="0" fontId="0" fillId="0" borderId="6">
      <alignment vertical="center"/>
    </xf>
    <xf numFmtId="0" fontId="0" fillId="0" borderId="31">
      <alignment vertical="center"/>
    </xf>
    <xf numFmtId="9" fontId="0" fillId="0" borderId="6">
      <alignment vertical="center"/>
    </xf>
    <xf numFmtId="10" fontId="0" fillId="0" borderId="6">
      <alignment vertical="center"/>
    </xf>
    <xf numFmtId="10" fontId="0" fillId="0" borderId="31">
      <alignment vertical="center"/>
    </xf>
    <xf numFmtId="0" fontId="7" fillId="4" borderId="8">
      <alignment horizontal="center" vertical="center"/>
    </xf>
    <xf numFmtId="0" fontId="0" fillId="5" borderId="8">
      <alignment vertical="center"/>
    </xf>
    <xf numFmtId="0" fontId="0" fillId="0" borderId="8">
      <alignment vertical="center"/>
    </xf>
    <xf numFmtId="9" fontId="0" fillId="0" borderId="8">
      <alignment vertical="center"/>
    </xf>
    <xf numFmtId="10" fontId="0" fillId="0" borderId="8">
      <alignment vertical="center"/>
    </xf>
    <xf numFmtId="0" fontId="0" fillId="5" borderId="32">
      <alignment vertical="center"/>
    </xf>
    <xf numFmtId="0" fontId="0" fillId="0" borderId="32">
      <alignment vertical="center"/>
    </xf>
    <xf numFmtId="0" fontId="0" fillId="5" borderId="33">
      <alignment vertical="center"/>
    </xf>
    <xf numFmtId="10" fontId="0" fillId="0" borderId="33">
      <alignment vertical="center"/>
    </xf>
    <xf numFmtId="0" fontId="7" fillId="4" borderId="32">
      <alignment horizontal="center" vertical="center"/>
    </xf>
    <xf numFmtId="0" fontId="7" fillId="4" borderId="30">
      <alignment horizontal="center" vertical="center"/>
    </xf>
    <xf numFmtId="0" fontId="7" fillId="4" borderId="31">
      <alignment horizontal="center" vertical="center"/>
    </xf>
    <xf numFmtId="0" fontId="7" fillId="4" borderId="28">
      <alignment horizontal="center" vertical="center"/>
    </xf>
    <xf numFmtId="0" fontId="0" fillId="0" borderId="27">
      <alignment vertical="center"/>
    </xf>
    <xf numFmtId="0" fontId="0" fillId="0" borderId="7">
      <alignment vertical="center"/>
    </xf>
    <xf numFmtId="10" fontId="0" fillId="0" borderId="25">
      <alignment vertical="center"/>
    </xf>
    <xf numFmtId="0" fontId="7" fillId="4" borderId="29">
      <alignment horizontal="center" vertical="center"/>
    </xf>
    <xf numFmtId="0" fontId="0" fillId="5" borderId="34">
      <alignment vertical="center"/>
    </xf>
    <xf numFmtId="0" fontId="0" fillId="0" borderId="34">
      <alignment vertical="center"/>
    </xf>
    <xf numFmtId="0" fontId="0" fillId="0" borderId="26">
      <alignment vertical="center"/>
    </xf>
    <xf numFmtId="9" fontId="0" fillId="0" borderId="34">
      <alignment vertical="center"/>
    </xf>
    <xf numFmtId="10" fontId="0" fillId="0" borderId="34">
      <alignment vertical="center"/>
    </xf>
    <xf numFmtId="10" fontId="0" fillId="0" borderId="26">
      <alignment vertical="center"/>
    </xf>
    <xf numFmtId="0" fontId="17" fillId="4" borderId="1">
      <alignment horizontal="center" vertical="center"/>
    </xf>
    <xf numFmtId="0" fontId="17" fillId="4" borderId="13">
      <alignment horizontal="center" vertical="center"/>
    </xf>
    <xf numFmtId="0" fontId="0" fillId="0" borderId="13">
      <alignment vertical="center"/>
    </xf>
    <xf numFmtId="0" fontId="17" fillId="4" borderId="14">
      <alignment horizontal="center" vertical="center"/>
    </xf>
    <xf numFmtId="0" fontId="17" fillId="4" borderId="15">
      <alignment horizontal="center" vertical="center"/>
    </xf>
    <xf numFmtId="0" fontId="17" fillId="4" borderId="16">
      <alignment horizontal="center" vertical="center"/>
    </xf>
    <xf numFmtId="0" fontId="0" fillId="0" borderId="22">
      <alignment vertical="center"/>
    </xf>
    <xf numFmtId="0" fontId="17" fillId="4" borderId="3">
      <alignment horizontal="center" vertical="center"/>
    </xf>
    <xf numFmtId="0" fontId="17" fillId="4" borderId="4">
      <alignment horizontal="center" vertical="center"/>
    </xf>
    <xf numFmtId="14" fontId="0" fillId="0" borderId="13">
      <alignment vertical="center"/>
    </xf>
    <xf numFmtId="14" fontId="0" fillId="0" borderId="22">
      <alignment vertical="center"/>
    </xf>
    <xf numFmtId="14" fontId="0" fillId="0" borderId="2">
      <alignment vertical="center"/>
    </xf>
    <xf numFmtId="14" fontId="0" fillId="0" borderId="23">
      <alignment vertical="center"/>
    </xf>
    <xf numFmtId="14" fontId="0" fillId="0" borderId="4">
      <alignment vertical="center"/>
    </xf>
    <xf numFmtId="0" fontId="0" fillId="6" borderId="1">
      <alignment vertical="center"/>
    </xf>
    <xf numFmtId="0" fontId="0" fillId="6" borderId="20">
      <alignment vertical="center"/>
    </xf>
    <xf numFmtId="0" fontId="0" fillId="6" borderId="21">
      <alignment vertical="center"/>
    </xf>
    <xf numFmtId="0" fontId="0" fillId="6" borderId="2">
      <alignment vertical="center"/>
    </xf>
    <xf numFmtId="0" fontId="0" fillId="6" borderId="23">
      <alignment vertical="center"/>
    </xf>
    <xf numFmtId="0" fontId="1" fillId="0" borderId="21">
      <alignment vertical="center"/>
    </xf>
    <xf numFmtId="0" fontId="1" fillId="0" borderId="2">
      <alignment vertical="center"/>
    </xf>
    <xf numFmtId="0" fontId="1" fillId="0" borderId="23">
      <alignment vertical="center"/>
    </xf>
    <xf numFmtId="0" fontId="1" fillId="0" borderId="4">
      <alignment vertical="center"/>
    </xf>
    <xf numFmtId="3" fontId="0" fillId="0" borderId="21">
      <alignment vertical="center"/>
    </xf>
    <xf numFmtId="14" fontId="0" fillId="0" borderId="21">
      <alignment vertical="center"/>
    </xf>
    <xf numFmtId="3" fontId="0" fillId="0" borderId="2">
      <alignment vertical="center"/>
    </xf>
    <xf numFmtId="3" fontId="0" fillId="0" borderId="23">
      <alignment vertical="center"/>
    </xf>
    <xf numFmtId="3" fontId="0" fillId="0" borderId="4">
      <alignment vertical="center"/>
    </xf>
    <xf numFmtId="0" fontId="11" fillId="4" borderId="1">
      <alignment horizontal="center" vertical="center"/>
    </xf>
    <xf numFmtId="0" fontId="11" fillId="4" borderId="13">
      <alignment horizontal="center" vertical="center"/>
    </xf>
    <xf numFmtId="0" fontId="11" fillId="4" borderId="14">
      <alignment horizontal="center" vertical="center"/>
    </xf>
    <xf numFmtId="0" fontId="11" fillId="4" borderId="15">
      <alignment horizontal="center" vertical="center"/>
    </xf>
    <xf numFmtId="0" fontId="11" fillId="4" borderId="16">
      <alignment horizontal="center" vertical="center"/>
    </xf>
    <xf numFmtId="0" fontId="11" fillId="4" borderId="3">
      <alignment horizontal="center" vertical="center"/>
    </xf>
    <xf numFmtId="0" fontId="11" fillId="4" borderId="4">
      <alignment horizontal="center" vertical="center"/>
    </xf>
    <xf numFmtId="9" fontId="0" fillId="0" borderId="13">
      <alignment vertical="center"/>
    </xf>
    <xf numFmtId="9" fontId="0" fillId="0" borderId="22">
      <alignment vertical="center"/>
    </xf>
    <xf numFmtId="9" fontId="0" fillId="0" borderId="23">
      <alignment vertical="center"/>
    </xf>
    <xf numFmtId="0" fontId="14" fillId="5" borderId="1">
      <alignment vertical="center"/>
    </xf>
    <xf numFmtId="0" fontId="14" fillId="0" borderId="1">
      <alignment vertical="center"/>
    </xf>
    <xf numFmtId="0" fontId="14" fillId="5" borderId="13">
      <alignment vertical="center"/>
    </xf>
    <xf numFmtId="0" fontId="14" fillId="0" borderId="13">
      <alignment vertical="center"/>
    </xf>
    <xf numFmtId="0" fontId="14" fillId="0" borderId="20">
      <alignment vertical="center"/>
    </xf>
    <xf numFmtId="0" fontId="14" fillId="0" borderId="22">
      <alignment vertical="center"/>
    </xf>
    <xf numFmtId="0" fontId="14" fillId="5" borderId="2">
      <alignment vertical="center"/>
    </xf>
    <xf numFmtId="0" fontId="14" fillId="0" borderId="2">
      <alignment vertical="center"/>
    </xf>
    <xf numFmtId="0" fontId="14" fillId="0" borderId="23">
      <alignment vertical="center"/>
    </xf>
    <xf numFmtId="0" fontId="14" fillId="5" borderId="4">
      <alignment vertical="center"/>
    </xf>
    <xf numFmtId="0" fontId="14" fillId="0" borderId="4">
      <alignment vertical="center"/>
    </xf>
    <xf numFmtId="0" fontId="0" fillId="0" borderId="16">
      <alignment vertical="center"/>
    </xf>
    <xf numFmtId="0" fontId="0" fillId="0" borderId="3">
      <alignment vertical="center"/>
    </xf>
    <xf numFmtId="0" fontId="0" fillId="0">
      <alignment vertical="center"/>
    </xf>
    <xf numFmtId="0" fontId="7" fillId="4" borderId="20">
      <alignment horizontal="center" vertical="center"/>
    </xf>
    <xf numFmtId="0" fontId="7" fillId="4" borderId="21">
      <alignment horizontal="center" vertical="center"/>
    </xf>
    <xf numFmtId="0" fontId="7" fillId="6" borderId="20">
      <alignment horizontal="center" vertical="center"/>
    </xf>
    <xf numFmtId="0" fontId="7" fillId="6" borderId="21">
      <alignment horizontal="center" vertical="center"/>
    </xf>
    <xf numFmtId="0" fontId="7" fillId="6" borderId="4">
      <alignment horizontal="center" vertical="center"/>
    </xf>
    <xf numFmtId="0" fontId="7" fillId="6" borderId="5">
      <alignment horizontal="center" vertical="center"/>
    </xf>
    <xf numFmtId="0" fontId="7" fillId="6" borderId="24">
      <alignment horizontal="center" vertical="center"/>
    </xf>
    <xf numFmtId="0" fontId="0" fillId="6" borderId="24">
      <alignment vertical="center"/>
    </xf>
    <xf numFmtId="0" fontId="7" fillId="6" borderId="25">
      <alignment horizontal="center" vertical="center"/>
    </xf>
    <xf numFmtId="0" fontId="7" fillId="6" borderId="26">
      <alignment horizontal="center" vertical="center"/>
    </xf>
    <xf numFmtId="0" fontId="7" fillId="6" borderId="27">
      <alignment horizontal="center" vertical="center"/>
    </xf>
    <xf numFmtId="0" fontId="0" fillId="6" borderId="28">
      <alignment vertical="center"/>
    </xf>
    <xf numFmtId="0" fontId="0" fillId="6" borderId="29">
      <alignment vertical="center"/>
    </xf>
    <xf numFmtId="0" fontId="0" fillId="6" borderId="30">
      <alignment vertical="center"/>
    </xf>
    <xf numFmtId="0" fontId="7" fillId="6" borderId="7">
      <alignment horizontal="center" vertical="center"/>
    </xf>
    <xf numFmtId="0" fontId="0" fillId="6" borderId="31">
      <alignment vertical="center"/>
    </xf>
    <xf numFmtId="0" fontId="7" fillId="6" borderId="8">
      <alignment horizontal="center" vertical="center"/>
    </xf>
    <xf numFmtId="0" fontId="14" fillId="5" borderId="5">
      <alignment vertical="center"/>
    </xf>
    <xf numFmtId="0" fontId="14" fillId="0" borderId="5">
      <alignment vertical="center"/>
    </xf>
    <xf numFmtId="0" fontId="14" fillId="5" borderId="24">
      <alignment vertical="center"/>
    </xf>
    <xf numFmtId="0" fontId="14" fillId="0" borderId="24">
      <alignment vertical="center"/>
    </xf>
    <xf numFmtId="0" fontId="14" fillId="0" borderId="28">
      <alignment vertical="center"/>
    </xf>
    <xf numFmtId="0" fontId="14" fillId="0" borderId="30">
      <alignment vertical="center"/>
    </xf>
    <xf numFmtId="0" fontId="14" fillId="5" borderId="6">
      <alignment vertical="center"/>
    </xf>
    <xf numFmtId="0" fontId="14" fillId="0" borderId="6">
      <alignment vertical="center"/>
    </xf>
    <xf numFmtId="0" fontId="14" fillId="0" borderId="31">
      <alignment vertical="center"/>
    </xf>
    <xf numFmtId="0" fontId="14" fillId="5" borderId="8">
      <alignment vertical="center"/>
    </xf>
    <xf numFmtId="0" fontId="14" fillId="0" borderId="8">
      <alignment vertical="center"/>
    </xf>
    <xf numFmtId="0" fontId="14" fillId="6" borderId="8">
      <alignment vertical="center"/>
    </xf>
    <xf numFmtId="0" fontId="7" fillId="6" borderId="35">
      <alignment horizontal="center" vertical="center"/>
    </xf>
    <xf numFmtId="0" fontId="7" fillId="6" borderId="36">
      <alignment horizontal="center" vertical="center"/>
    </xf>
    <xf numFmtId="0" fontId="7" fillId="6" borderId="37">
      <alignment horizontal="center" vertical="center"/>
    </xf>
    <xf numFmtId="0" fontId="7" fillId="6" borderId="38">
      <alignment horizontal="center" vertical="center"/>
    </xf>
    <xf numFmtId="0" fontId="7" fillId="6" borderId="39">
      <alignment horizontal="center" vertical="center"/>
    </xf>
    <xf numFmtId="0" fontId="7" fillId="4" borderId="40">
      <alignment horizontal="center" vertical="center"/>
    </xf>
    <xf numFmtId="0" fontId="0" fillId="0" borderId="9">
      <alignment vertical="center"/>
    </xf>
    <xf numFmtId="0" fontId="0" fillId="0" borderId="17">
      <alignment vertical="center"/>
    </xf>
    <xf numFmtId="0" fontId="0" fillId="0" borderId="10">
      <alignment vertical="center"/>
    </xf>
    <xf numFmtId="0" fontId="0" fillId="0" borderId="11">
      <alignment vertical="center"/>
    </xf>
    <xf numFmtId="0" fontId="0" fillId="0" borderId="41">
      <alignment vertical="center"/>
    </xf>
    <xf numFmtId="0" fontId="0" fillId="0" borderId="12">
      <alignment vertical="center"/>
    </xf>
    <xf numFmtId="0" fontId="0" fillId="0" borderId="42">
      <alignment vertical="center"/>
    </xf>
    <xf numFmtId="0" fontId="0" fillId="0" borderId="43">
      <alignment vertical="center"/>
    </xf>
    <xf numFmtId="0" fontId="0" fillId="0" borderId="44">
      <alignment vertical="center"/>
    </xf>
    <xf numFmtId="0" fontId="0" fillId="0" borderId="45">
      <alignment vertical="center"/>
    </xf>
    <xf numFmtId="0" fontId="0" fillId="5" borderId="17">
      <alignment vertical="center"/>
    </xf>
    <xf numFmtId="0" fontId="0" fillId="6" borderId="46">
      <alignment vertical="center"/>
    </xf>
    <xf numFmtId="0" fontId="0" fillId="5" borderId="7">
      <alignment vertical="center"/>
    </xf>
    <xf numFmtId="0" fontId="0" fillId="0" borderId="47">
      <alignment vertical="center"/>
    </xf>
    <xf numFmtId="0" fontId="0" fillId="0" borderId="48">
      <alignment vertical="center"/>
    </xf>
    <xf numFmtId="0" fontId="0" fillId="0" borderId="49">
      <alignment vertical="center"/>
    </xf>
    <xf numFmtId="0" fontId="0" fillId="0" borderId="50">
      <alignment vertical="center"/>
    </xf>
    <xf numFmtId="0" fontId="0" fillId="0" borderId="51">
      <alignment vertical="center"/>
    </xf>
    <xf numFmtId="0" fontId="0" fillId="0" borderId="52">
      <alignment vertical="center"/>
    </xf>
    <xf numFmtId="0" fontId="0" fillId="0" borderId="53">
      <alignment vertical="center"/>
    </xf>
    <xf numFmtId="0" fontId="0" fillId="0" borderId="54">
      <alignment vertical="center"/>
    </xf>
    <xf numFmtId="0" fontId="0" fillId="5" borderId="48">
      <alignment vertical="center"/>
    </xf>
    <xf numFmtId="0" fontId="0" fillId="0" borderId="55">
      <alignment vertical="center"/>
    </xf>
    <xf numFmtId="0" fontId="0" fillId="0" borderId="56">
      <alignment vertical="center"/>
    </xf>
    <xf numFmtId="0" fontId="0" fillId="0" borderId="57">
      <alignment vertical="center"/>
    </xf>
    <xf numFmtId="0" fontId="0" fillId="0" borderId="58">
      <alignment vertical="center"/>
    </xf>
    <xf numFmtId="0" fontId="0" fillId="0" borderId="59">
      <alignment vertical="center"/>
    </xf>
    <xf numFmtId="0" fontId="0" fillId="0" borderId="60">
      <alignment vertical="center"/>
    </xf>
    <xf numFmtId="0" fontId="0" fillId="0" borderId="61">
      <alignment vertical="center"/>
    </xf>
    <xf numFmtId="0" fontId="0" fillId="0" borderId="62">
      <alignment vertical="center"/>
    </xf>
    <xf numFmtId="0" fontId="0" fillId="0" borderId="63">
      <alignment vertical="center"/>
    </xf>
    <xf numFmtId="0" fontId="0" fillId="0" borderId="64">
      <alignment vertical="center"/>
    </xf>
    <xf numFmtId="0" fontId="0" fillId="0" borderId="65">
      <alignment vertical="center"/>
    </xf>
    <xf numFmtId="0" fontId="0" fillId="2" borderId="48">
      <alignment vertical="center"/>
    </xf>
    <xf numFmtId="0" fontId="7" fillId="6" borderId="66">
      <alignment horizontal="center" vertical="center"/>
    </xf>
    <xf numFmtId="0" fontId="7" fillId="6" borderId="67">
      <alignment horizontal="center" vertical="center"/>
    </xf>
    <xf numFmtId="0" fontId="7" fillId="4" borderId="36">
      <alignment horizontal="center" vertical="center"/>
    </xf>
    <xf numFmtId="0" fontId="14" fillId="2" borderId="8">
      <alignment vertical="center"/>
    </xf>
    <xf numFmtId="0" fontId="7" fillId="4" borderId="68">
      <alignment horizontal="center" vertical="center"/>
    </xf>
    <xf numFmtId="0" fontId="14" fillId="5" borderId="32">
      <alignment vertical="center"/>
    </xf>
    <xf numFmtId="0" fontId="14" fillId="5" borderId="69">
      <alignment vertical="center"/>
    </xf>
    <xf numFmtId="0" fontId="14" fillId="2" borderId="32">
      <alignment vertical="center"/>
    </xf>
    <xf numFmtId="0" fontId="14" fillId="2" borderId="69">
      <alignment vertical="center"/>
    </xf>
    <xf numFmtId="0" fontId="7" fillId="4" borderId="33">
      <alignment horizontal="center" vertical="center"/>
    </xf>
    <xf numFmtId="0" fontId="14" fillId="5" borderId="34">
      <alignment vertical="center"/>
    </xf>
    <xf numFmtId="0" fontId="14" fillId="5" borderId="46">
      <alignment vertical="center"/>
    </xf>
    <xf numFmtId="0" fontId="14" fillId="2" borderId="34">
      <alignment vertical="center"/>
    </xf>
    <xf numFmtId="0" fontId="14" fillId="2" borderId="46">
      <alignment vertical="center"/>
    </xf>
    <xf numFmtId="0" fontId="14" fillId="5" borderId="29">
      <alignment vertical="center"/>
    </xf>
    <xf numFmtId="0" fontId="7" fillId="4" borderId="70">
      <alignment horizontal="center" vertical="center"/>
    </xf>
    <xf numFmtId="0" fontId="7" fillId="4" borderId="71">
      <alignment horizontal="center" vertical="center"/>
    </xf>
    <xf numFmtId="0" fontId="14" fillId="2" borderId="29">
      <alignment vertical="center"/>
    </xf>
    <xf numFmtId="0" fontId="14" fillId="5" borderId="3">
      <alignment vertical="center"/>
    </xf>
    <xf numFmtId="0" fontId="14" fillId="2" borderId="3">
      <alignment vertical="center"/>
    </xf>
    <xf numFmtId="0" fontId="14" fillId="2" borderId="2">
      <alignment vertical="center"/>
    </xf>
    <xf numFmtId="0" fontId="14" fillId="2" borderId="4">
      <alignment vertical="center"/>
    </xf>
    <xf numFmtId="0" fontId="14" fillId="2" borderId="52">
      <alignment vertical="center"/>
    </xf>
    <xf numFmtId="0" fontId="0" fillId="6" borderId="39">
      <alignment vertical="center"/>
    </xf>
    <xf numFmtId="0" fontId="0" fillId="2" borderId="72">
      <alignment vertical="center"/>
    </xf>
    <xf numFmtId="0" fontId="7" fillId="6" borderId="32">
      <alignment horizontal="center" vertical="center"/>
    </xf>
    <xf numFmtId="0" fontId="0" fillId="6" borderId="32">
      <alignment vertical="center"/>
    </xf>
    <xf numFmtId="0" fontId="0" fillId="6" borderId="69">
      <alignment vertical="center"/>
    </xf>
    <xf numFmtId="0" fontId="7" fillId="6" borderId="33">
      <alignment horizontal="center" vertical="center"/>
    </xf>
    <xf numFmtId="0" fontId="0" fillId="6" borderId="34">
      <alignment vertical="center"/>
    </xf>
    <xf numFmtId="0" fontId="0" fillId="6" borderId="73">
      <alignment vertical="center"/>
    </xf>
    <xf numFmtId="0" fontId="7" fillId="6" borderId="30">
      <alignment horizontal="center" vertical="center"/>
    </xf>
    <xf numFmtId="0" fontId="7" fillId="6" borderId="31">
      <alignment horizontal="center" vertical="center"/>
    </xf>
    <xf numFmtId="0" fontId="7" fillId="6" borderId="28">
      <alignment horizontal="center" vertical="center"/>
    </xf>
    <xf numFmtId="0" fontId="7" fillId="6" borderId="70">
      <alignment horizontal="center" vertical="center"/>
    </xf>
    <xf numFmtId="0" fontId="7" fillId="6" borderId="74">
      <alignment horizontal="center" vertical="center"/>
    </xf>
    <xf numFmtId="0" fontId="7" fillId="6" borderId="71">
      <alignment horizontal="center" vertical="center"/>
    </xf>
    <xf numFmtId="0" fontId="7" fillId="6" borderId="6">
      <alignment horizontal="center" vertical="center"/>
    </xf>
    <xf numFmtId="0" fontId="0" fillId="6" borderId="52">
      <alignment vertical="center"/>
    </xf>
    <xf numFmtId="0" fontId="7" fillId="4" borderId="6">
      <alignment horizontal="center" vertical="center"/>
    </xf>
    <xf numFmtId="0" fontId="7" fillId="4" borderId="75">
      <alignment horizontal="center" vertical="center"/>
    </xf>
    <xf numFmtId="0" fontId="7" fillId="4" borderId="76">
      <alignment horizontal="center" vertical="center"/>
    </xf>
    <xf numFmtId="0" fontId="7" fillId="4" borderId="77">
      <alignment horizontal="center" vertical="center"/>
    </xf>
    <xf numFmtId="0" fontId="7" fillId="4" borderId="78">
      <alignment horizontal="center" vertical="center"/>
    </xf>
    <xf numFmtId="0" fontId="7" fillId="4" borderId="79">
      <alignment horizontal="center" vertical="center"/>
    </xf>
    <xf numFmtId="0" fontId="0" fillId="5" borderId="28">
      <alignment vertical="center"/>
    </xf>
    <xf numFmtId="0" fontId="0" fillId="5" borderId="29">
      <alignment vertical="center"/>
    </xf>
    <xf numFmtId="0" fontId="0" fillId="5" borderId="30">
      <alignment vertical="center"/>
    </xf>
    <xf numFmtId="0" fontId="7" fillId="4" borderId="80">
      <alignment horizontal="center" vertical="center"/>
    </xf>
    <xf numFmtId="0" fontId="0" fillId="5" borderId="31">
      <alignment vertical="center"/>
    </xf>
    <xf numFmtId="0" fontId="7" fillId="4" borderId="81">
      <alignment horizontal="center" vertical="center"/>
    </xf>
    <xf numFmtId="0" fontId="7" fillId="4" borderId="38">
      <alignment horizontal="center" vertical="center"/>
    </xf>
    <xf numFmtId="0" fontId="7" fillId="4" borderId="82">
      <alignment horizontal="center" vertical="center"/>
    </xf>
    <xf numFmtId="0" fontId="7" fillId="4" borderId="39">
      <alignment horizontal="center" vertical="center"/>
    </xf>
    <xf numFmtId="0" fontId="7" fillId="5" borderId="68">
      <alignment horizontal="center" vertical="center"/>
    </xf>
    <xf numFmtId="0" fontId="7" fillId="5" borderId="82">
      <alignment horizontal="center" vertical="center"/>
    </xf>
    <xf numFmtId="0" fontId="7" fillId="5" borderId="39">
      <alignment horizontal="center" vertical="center"/>
    </xf>
    <xf numFmtId="0" fontId="7" fillId="6" borderId="68">
      <alignment horizontal="center" vertical="center"/>
    </xf>
    <xf numFmtId="0" fontId="7" fillId="6" borderId="82">
      <alignment horizontal="center" vertical="center"/>
    </xf>
    <xf numFmtId="0" fontId="14" fillId="6" borderId="4">
      <alignment vertical="center"/>
    </xf>
    <xf numFmtId="0" fontId="14" fillId="6" borderId="0">
      <alignment vertical="center"/>
    </xf>
    <xf numFmtId="0" fontId="14" fillId="6" borderId="5">
      <alignment vertical="center"/>
    </xf>
    <xf numFmtId="0" fontId="7" fillId="6" borderId="76">
      <alignment horizontal="center" vertical="center"/>
    </xf>
    <xf numFmtId="0" fontId="14" fillId="6" borderId="83">
      <alignment vertical="center"/>
    </xf>
    <xf numFmtId="0" fontId="7" fillId="6" borderId="79">
      <alignment horizontal="center" vertical="center"/>
    </xf>
    <xf numFmtId="0" fontId="14" fillId="6" borderId="28">
      <alignment vertical="center"/>
    </xf>
    <xf numFmtId="0" fontId="14" fillId="6" borderId="29">
      <alignment vertical="center"/>
    </xf>
    <xf numFmtId="0" fontId="14" fillId="6" borderId="84">
      <alignment vertical="center"/>
    </xf>
    <xf numFmtId="0" fontId="14" fillId="6" borderId="6">
      <alignment vertical="center"/>
    </xf>
    <xf numFmtId="0" fontId="14" fillId="6" borderId="31">
      <alignment vertical="center"/>
    </xf>
    <xf numFmtId="0" fontId="14" fillId="6" borderId="10">
      <alignment vertical="center"/>
    </xf>
    <xf numFmtId="0" fontId="14" fillId="6" borderId="41">
      <alignment vertical="center"/>
    </xf>
    <xf numFmtId="0" fontId="14" fillId="6" borderId="12">
      <alignment vertical="center"/>
    </xf>
    <xf numFmtId="0" fontId="0" fillId="6" borderId="72">
      <alignment vertical="center"/>
    </xf>
    <xf numFmtId="0" fontId="0" fillId="6" borderId="85">
      <alignment vertical="center"/>
    </xf>
    <xf numFmtId="0" fontId="0" fillId="6" borderId="86">
      <alignment vertical="center"/>
    </xf>
    <xf numFmtId="0" fontId="0" fillId="5" borderId="86">
      <alignment vertical="center"/>
    </xf>
    <xf numFmtId="0" fontId="0" fillId="0" borderId="87">
      <alignment vertical="center"/>
    </xf>
    <xf numFmtId="0" fontId="0" fillId="0" borderId="88">
      <alignment vertical="center"/>
    </xf>
    <xf numFmtId="0" fontId="0" fillId="0" borderId="89">
      <alignment vertical="center"/>
    </xf>
    <xf numFmtId="0" fontId="0" fillId="0" borderId="90">
      <alignment vertical="center"/>
    </xf>
    <xf numFmtId="0" fontId="0" fillId="0" borderId="91">
      <alignment vertical="center"/>
    </xf>
    <xf numFmtId="0" fontId="0" fillId="5" borderId="85">
      <alignment vertical="center"/>
    </xf>
    <xf numFmtId="0" fontId="11" fillId="4" borderId="17">
      <alignment horizontal="center" vertical="center"/>
    </xf>
    <xf numFmtId="0" fontId="11" fillId="4" borderId="18">
      <alignment horizontal="center" vertical="center"/>
    </xf>
    <xf numFmtId="0" fontId="11" fillId="4" borderId="19">
      <alignment horizontal="center" vertical="center"/>
    </xf>
    <xf numFmtId="0" fontId="0" fillId="5" borderId="19">
      <alignment vertical="center"/>
    </xf>
    <xf numFmtId="0" fontId="0" fillId="0" borderId="19">
      <alignment vertical="center"/>
    </xf>
    <xf numFmtId="0" fontId="0" fillId="4" borderId="1">
      <alignment horizontal="center" vertical="center"/>
    </xf>
    <xf numFmtId="0" fontId="0" fillId="4" borderId="13">
      <alignment horizontal="center" vertical="center"/>
    </xf>
    <xf numFmtId="0" fontId="0" fillId="4" borderId="14">
      <alignment horizontal="center" vertical="center"/>
    </xf>
    <xf numFmtId="0" fontId="0" fillId="4" borderId="15">
      <alignment horizontal="center" vertical="center"/>
    </xf>
    <xf numFmtId="0" fontId="0" fillId="4" borderId="16">
      <alignment horizontal="center" vertical="center"/>
    </xf>
    <xf numFmtId="0" fontId="0" fillId="4" borderId="3">
      <alignment horizontal="center" vertical="center"/>
    </xf>
    <xf numFmtId="0" fontId="0" fillId="4" borderId="4">
      <alignment horizontal="center" vertical="center"/>
    </xf>
    <xf numFmtId="0" fontId="10" fillId="4" borderId="4">
      <alignment horizontal="center" vertical="center"/>
    </xf>
    <xf numFmtId="0" fontId="7" fillId="0">
      <alignment horizontal="center" vertical="center"/>
    </xf>
    <xf numFmtId="0" fontId="0" fillId="0" borderId="14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ype="http://schemas.openxmlformats.org/officeDocument/2006/relationships/hyperlink" Target="mailto:itwill1@gmail.com" TargetMode="External"></Relationship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N108"/>
  <sheetViews>
    <sheetView workbookViewId="0"/>
  </sheetViews>
  <sheetFormatPr defaultRowHeight="16.5"/>
  <cols>
    <col min="1" max="1" width="20.875" customWidth="true"/>
    <col min="2" max="2" width="17.5" customWidth="true"/>
    <col min="3" max="3" width="17.375" customWidth="true"/>
    <col min="4" max="4" width="45" customWidth="true"/>
    <col min="5" max="5" width="14" customWidth="true"/>
    <col min="6" max="6" width="30.625" customWidth="true"/>
    <col min="7" max="7" width="26.25" customWidth="true"/>
    <col min="8" max="8" width="39.125" customWidth="true"/>
    <col min="9" max="9" width="22.875" customWidth="true"/>
    <col min="10" max="10" width="12.625" customWidth="true"/>
    <col min="11" max="11" width="12.125" customWidth="true"/>
  </cols>
  <sheetData>
    <row r="1">
      <c r="A1" s="0" t="s">
        <v>508</v>
      </c>
    </row>
    <row r="2">
      <c r="B2" s="90" t="s">
        <v>526</v>
      </c>
      <c r="C2" s="90"/>
      <c r="D2" s="90"/>
      <c r="E2" s="90"/>
      <c r="F2" s="90"/>
      <c r="G2" s="90"/>
      <c r="H2" s="90"/>
      <c r="I2" s="90"/>
      <c r="J2" s="90"/>
    </row>
    <row r="3">
      <c r="B3" s="12" t="s">
        <v>27</v>
      </c>
      <c r="C3" s="12" t="s">
        <v>2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35</v>
      </c>
      <c r="J3" s="12" t="s">
        <v>366</v>
      </c>
      <c r="K3" t="s">
        <v>578</v>
      </c>
    </row>
    <row r="4">
      <c r="B4" s="91" t="s">
        <v>45</v>
      </c>
      <c r="C4" s="91" t="s">
        <v>243</v>
      </c>
      <c r="D4" s="91" t="n">
        <v>123456</v>
      </c>
      <c r="E4" s="91" t="s">
        <v>47</v>
      </c>
      <c r="F4" s="91" t="s">
        <v>48</v>
      </c>
      <c r="G4" s="158" t="s">
        <v>49</v>
      </c>
      <c r="H4" s="91" t="n">
        <v>10</v>
      </c>
      <c r="I4" s="91" t="s">
        <v>326</v>
      </c>
      <c r="J4" s="91" t="s">
        <v>495</v>
      </c>
    </row>
    <row r="5">
      <c r="B5" s="91" t="s">
        <v>55</v>
      </c>
      <c r="C5" s="91" t="s">
        <v>332</v>
      </c>
      <c r="D5" s="91" t="n">
        <v>123457</v>
      </c>
      <c r="E5" s="91" t="s">
        <v>63</v>
      </c>
      <c r="F5" s="91" t="s">
        <v>67</v>
      </c>
      <c r="G5" s="158" t="s">
        <v>71</v>
      </c>
      <c r="H5" s="91" t="n">
        <v>20</v>
      </c>
      <c r="I5" s="91" t="s">
        <v>330</v>
      </c>
      <c r="J5" s="91" t="s">
        <v>491</v>
      </c>
    </row>
    <row r="6">
      <c r="B6" s="91" t="s">
        <v>56</v>
      </c>
      <c r="C6" s="91" t="s">
        <v>333</v>
      </c>
      <c r="D6" s="91" t="n">
        <v>123458</v>
      </c>
      <c r="E6" s="91" t="s">
        <v>64</v>
      </c>
      <c r="F6" s="91" t="s">
        <v>352</v>
      </c>
      <c r="G6" s="158" t="s">
        <v>72</v>
      </c>
      <c r="H6" s="91" t="n">
        <v>30</v>
      </c>
      <c r="I6" s="91" t="s">
        <v>331</v>
      </c>
      <c r="J6" s="91" t="s">
        <v>488</v>
      </c>
    </row>
    <row r="7">
      <c r="B7" s="91" t="s">
        <v>57</v>
      </c>
      <c r="C7" s="91" t="s">
        <v>336</v>
      </c>
      <c r="D7" s="91" t="n">
        <v>123459</v>
      </c>
      <c r="E7" s="91" t="s">
        <v>65</v>
      </c>
      <c r="F7" s="91" t="s">
        <v>351</v>
      </c>
      <c r="G7" s="158" t="s">
        <v>73</v>
      </c>
      <c r="H7" s="91" t="n">
        <v>40</v>
      </c>
      <c r="I7" s="91" t="s">
        <v>335</v>
      </c>
      <c r="J7" s="91" t="s">
        <v>489</v>
      </c>
    </row>
    <row r="8">
      <c r="H8" s="0" t="s">
        <v>508</v>
      </c>
    </row>
    <row r="9">
      <c r="B9" s="90" t="s">
        <v>525</v>
      </c>
      <c r="C9" s="90"/>
      <c r="D9" s="90"/>
      <c r="E9" s="90"/>
      <c r="F9" s="90"/>
      <c r="G9" s="90"/>
      <c r="H9" s="46"/>
      <c r="L9"/>
      <c r="M9"/>
      <c r="N9"/>
    </row>
    <row r="10">
      <c r="B10" s="12" t="s">
        <v>350</v>
      </c>
      <c r="C10" s="12" t="s">
        <v>12</v>
      </c>
      <c r="D10" s="12" t="s">
        <v>13</v>
      </c>
      <c r="E10" s="12" t="s">
        <v>14</v>
      </c>
      <c r="F10" s="12" t="s">
        <v>392</v>
      </c>
      <c r="G10" s="12" t="s">
        <v>391</v>
      </c>
      <c r="L10"/>
      <c r="M10"/>
      <c r="N10"/>
    </row>
    <row r="11">
      <c r="B11" s="91" t="s">
        <v>302</v>
      </c>
      <c r="C11" s="91" t="s">
        <v>75</v>
      </c>
      <c r="D11" s="92" t="s">
        <v>79</v>
      </c>
      <c r="E11" s="163" t="n">
        <v>10000</v>
      </c>
      <c r="F11" s="149" t="n">
        <v>45169</v>
      </c>
      <c r="G11" s="149" t="n">
        <v>45175</v>
      </c>
      <c r="H11" s="8" t="s">
        <v>523</v>
      </c>
      <c r="L11"/>
      <c r="M11"/>
      <c r="N11"/>
    </row>
    <row r="12">
      <c r="B12" s="91" t="s">
        <v>303</v>
      </c>
      <c r="C12" s="91" t="s">
        <v>76</v>
      </c>
      <c r="D12" s="91" t="s">
        <v>80</v>
      </c>
      <c r="E12" s="163" t="n">
        <v>10000</v>
      </c>
      <c r="F12" s="149" t="n">
        <v>45168</v>
      </c>
      <c r="G12" s="149" t="n">
        <v>45565</v>
      </c>
      <c r="H12" s="8" t="s">
        <v>522</v>
      </c>
      <c r="L12"/>
      <c r="M12"/>
      <c r="N12"/>
    </row>
    <row r="13">
      <c r="B13" s="91" t="s">
        <v>304</v>
      </c>
      <c r="C13" s="91" t="s">
        <v>77</v>
      </c>
      <c r="D13" s="91" t="s">
        <v>81</v>
      </c>
      <c r="E13" s="163" t="n">
        <v>10000</v>
      </c>
      <c r="F13" s="149" t="n">
        <v>45169</v>
      </c>
      <c r="G13" s="149" t="n">
        <v>45535</v>
      </c>
      <c r="H13" s="8" t="s">
        <v>520</v>
      </c>
      <c r="L13"/>
      <c r="M13"/>
      <c r="N13"/>
    </row>
    <row r="14">
      <c r="B14" s="91" t="s">
        <v>305</v>
      </c>
      <c r="C14" s="91" t="s">
        <v>295</v>
      </c>
      <c r="D14" s="91" t="n">
        <v>-5000</v>
      </c>
      <c r="E14" s="163" t="n">
        <v>50000</v>
      </c>
      <c r="F14" s="149" t="n">
        <v>45168</v>
      </c>
      <c r="G14" s="149" t="n">
        <v>45534</v>
      </c>
      <c r="H14" s="8" t="s">
        <v>521</v>
      </c>
      <c r="L14"/>
      <c r="M14"/>
      <c r="N14"/>
    </row>
    <row r="15">
      <c r="L15"/>
      <c r="M15"/>
      <c r="N15"/>
    </row>
    <row r="16">
      <c r="B16" s="170" t="s">
        <v>527</v>
      </c>
      <c r="C16" s="170"/>
      <c r="D16" s="170"/>
    </row>
    <row r="17">
      <c r="B17" s="12" t="s">
        <v>31</v>
      </c>
      <c r="C17" s="12" t="s">
        <v>606</v>
      </c>
      <c r="D17" s="12" t="s">
        <v>365</v>
      </c>
      <c r="G17" s="144" t="s">
        <v>535</v>
      </c>
      <c r="H17" s="144"/>
      <c r="I17" s="144"/>
    </row>
    <row r="18">
      <c r="B18" s="91" t="s">
        <v>45</v>
      </c>
      <c r="C18" s="91" t="s">
        <v>302</v>
      </c>
      <c r="D18" s="91" t="s">
        <v>512</v>
      </c>
      <c r="G18" s="12" t="s">
        <v>443</v>
      </c>
      <c r="H18" s="12" t="s">
        <v>2</v>
      </c>
      <c r="I18" s="12" t="s">
        <v>409</v>
      </c>
      <c r="J18" t="s">
        <v>582</v>
      </c>
    </row>
    <row r="19">
      <c r="B19" s="91" t="s">
        <v>45</v>
      </c>
      <c r="C19" s="91" t="s">
        <v>303</v>
      </c>
      <c r="D19" s="91" t="s">
        <v>511</v>
      </c>
      <c r="G19" s="91" t="s">
        <v>447</v>
      </c>
      <c r="H19" s="91" t="s">
        <v>430</v>
      </c>
      <c r="I19" s="91" t="s">
        <v>456</v>
      </c>
    </row>
    <row r="20">
      <c r="B20" s="91" t="s">
        <v>55</v>
      </c>
      <c r="C20" s="91" t="s">
        <v>303</v>
      </c>
      <c r="D20" s="91" t="s">
        <v>511</v>
      </c>
      <c r="G20" s="91" t="s">
        <v>448</v>
      </c>
      <c r="H20" s="91" t="s">
        <v>440</v>
      </c>
      <c r="I20" s="91" t="s">
        <v>458</v>
      </c>
    </row>
    <row r="21">
      <c r="B21" s="91" t="s">
        <v>56</v>
      </c>
      <c r="C21" s="91" t="s">
        <v>303</v>
      </c>
      <c r="D21" s="91" t="s">
        <v>511</v>
      </c>
      <c r="G21" s="91" t="s">
        <v>451</v>
      </c>
      <c r="H21" s="91" t="s">
        <v>450</v>
      </c>
      <c r="I21" s="91" t="s">
        <v>459</v>
      </c>
    </row>
    <row r="22">
      <c r="B22" s="91" t="s">
        <v>56</v>
      </c>
      <c r="C22" s="91" t="s">
        <v>304</v>
      </c>
      <c r="D22" s="91" t="s">
        <v>511</v>
      </c>
      <c r="G22" s="91" t="s">
        <v>453</v>
      </c>
      <c r="H22" s="91" t="s">
        <v>452</v>
      </c>
      <c r="I22" s="91" t="s">
        <v>460</v>
      </c>
    </row>
    <row r="23">
      <c r="G23" s="91" t="s">
        <v>455</v>
      </c>
      <c r="H23" s="91" t="s">
        <v>454</v>
      </c>
      <c r="I23" s="91" t="s">
        <v>461</v>
      </c>
    </row>
    <row r="24">
      <c r="B24" s="72" t="s">
        <v>537</v>
      </c>
      <c r="C24" s="73"/>
      <c r="D24" s="73"/>
      <c r="E24" s="204"/>
    </row>
    <row r="25">
      <c r="B25" s="12" t="s">
        <v>612</v>
      </c>
      <c r="C25" s="12" t="s">
        <v>483</v>
      </c>
      <c r="D25" s="12" t="s">
        <v>510</v>
      </c>
    </row>
    <row r="26">
      <c r="B26" s="91" t="s">
        <v>495</v>
      </c>
      <c r="C26" s="92" t="s">
        <v>501</v>
      </c>
      <c r="D26" s="93" t="n">
        <v>0.01</v>
      </c>
      <c r="G26" s="72" t="s">
        <v>614</v>
      </c>
      <c r="H26" s="73"/>
      <c r="I26" s="74"/>
    </row>
    <row r="27">
      <c r="B27" s="91" t="s">
        <v>488</v>
      </c>
      <c r="C27" s="91" t="s">
        <v>502</v>
      </c>
      <c r="D27" s="93" t="n">
        <v>0.01</v>
      </c>
      <c r="G27" s="12" t="s">
        <v>31</v>
      </c>
      <c r="H27" s="12" t="s">
        <v>601</v>
      </c>
      <c r="I27" s="12" t="n"/>
    </row>
    <row r="28">
      <c r="B28" s="91" t="s">
        <v>496</v>
      </c>
      <c r="C28" s="91" t="s">
        <v>504</v>
      </c>
      <c r="D28" s="93" t="n">
        <v>0.01</v>
      </c>
      <c r="G28" s="91" t="s">
        <v>56</v>
      </c>
      <c r="H28" s="91" t="s">
        <v>587</v>
      </c>
      <c r="I28" s="91" t="n"/>
    </row>
    <row r="29">
      <c r="B29" s="91" t="s">
        <v>489</v>
      </c>
      <c r="C29" s="91" t="s">
        <v>505</v>
      </c>
      <c r="D29" s="93" t="n">
        <v>0.0050000000000000001</v>
      </c>
      <c r="G29" s="13" t="s">
        <v>45</v>
      </c>
      <c r="H29" s="13" t="s">
        <v>588</v>
      </c>
      <c r="I29" s="91" t="n"/>
    </row>
    <row r="30">
      <c r="B30" s="91" t="s">
        <v>491</v>
      </c>
      <c r="C30" s="91" t="s">
        <v>506</v>
      </c>
      <c r="D30" s="93" t="n">
        <v>0.0050000000000000001</v>
      </c>
      <c r="G30" s="13" t="n"/>
      <c r="H30" s="13" t="n"/>
      <c r="I30" s="91" t="n"/>
    </row>
    <row r="31">
      <c r="G31" s="0"/>
      <c r="I31"/>
    </row>
    <row r="32">
      <c r="G32" s="0"/>
      <c r="H32" s="0"/>
    </row>
    <row r="33">
      <c r="B33" s="90" t="s">
        <v>614</v>
      </c>
      <c r="C33" s="90"/>
      <c r="D33" s="90"/>
      <c r="G33" s="170" t="s">
        <v>576</v>
      </c>
      <c r="H33" s="170"/>
      <c r="I33" s="170"/>
      <c r="J33" s="170"/>
    </row>
    <row r="34">
      <c r="B34" s="12" t="s">
        <v>602</v>
      </c>
      <c r="C34" s="12" t="s">
        <v>442</v>
      </c>
      <c r="D34" s="12" t="s">
        <v>586</v>
      </c>
      <c r="G34" s="12" t="s">
        <v>601</v>
      </c>
      <c r="H34" s="12" t="s">
        <v>31</v>
      </c>
      <c r="I34" s="12" t="s">
        <v>593</v>
      </c>
      <c r="J34" s="12"/>
    </row>
    <row r="35">
      <c r="B35" s="91" t="s">
        <v>587</v>
      </c>
      <c r="C35" s="91" t="s">
        <v>447</v>
      </c>
      <c r="D35" s="91" t="n">
        <v>30000</v>
      </c>
      <c r="G35" s="91" t="s">
        <v>587</v>
      </c>
      <c r="H35" s="91" t="s">
        <v>45</v>
      </c>
      <c r="I35" s="91" t="s">
        <v>512</v>
      </c>
      <c r="J35" s="91"/>
    </row>
    <row r="36">
      <c r="B36" s="91" t="s">
        <v>588</v>
      </c>
      <c r="C36" s="91" t="s">
        <v>589</v>
      </c>
      <c r="D36" s="91" t="n">
        <v>50000</v>
      </c>
      <c r="G36" s="91" t="s">
        <v>588</v>
      </c>
      <c r="H36" s="91" t="s">
        <v>55</v>
      </c>
      <c r="I36" s="91" t="s">
        <v>511</v>
      </c>
      <c r="J36" s="91"/>
    </row>
    <row r="37">
      <c r="B37" s="91" t="s">
        <v>591</v>
      </c>
      <c r="C37" s="91" t="s">
        <v>592</v>
      </c>
      <c r="D37" s="91" t="n">
        <v>20000</v>
      </c>
      <c r="G37" s="91" t="s">
        <v>591</v>
      </c>
      <c r="H37" s="91" t="s">
        <v>56</v>
      </c>
      <c r="I37" s="91" t="s">
        <v>511</v>
      </c>
      <c r="J37" s="91"/>
    </row>
    <row r="38">
      <c r="G38" s="91"/>
      <c r="H38" s="91" t="n"/>
      <c r="I38" s="91"/>
      <c r="J38" s="91"/>
    </row>
    <row r="39">
      <c r="G39" s="86"/>
      <c r="H39" s="142" t="n"/>
      <c r="I39" s="86"/>
      <c r="J39" s="86"/>
    </row>
    <row r="40">
      <c r="B40" s="40" t="s">
        <v>604</v>
      </c>
      <c r="C40" s="40"/>
      <c r="D40" s="40"/>
    </row>
    <row r="41">
      <c r="B41" s="12" t="s">
        <v>601</v>
      </c>
      <c r="C41" s="11" t="s">
        <v>31</v>
      </c>
      <c r="D41" s="11" t="s">
        <v>586</v>
      </c>
    </row>
    <row r="42">
      <c r="B42" s="224" t="s">
        <v>587</v>
      </c>
      <c r="C42" s="91" t="s">
        <v>45</v>
      </c>
      <c r="D42" s="91" t="n">
        <v>30000</v>
      </c>
    </row>
    <row r="43"/>
    <row r="44">
      <c r="H44" s="0" t="n"/>
      <c r="I44" s="7"/>
    </row>
    <row r="45"/>
    <row r="46"/>
    <row r="47"/>
    <row r="48"/>
    <row r="49"/>
    <row r="50"/>
    <row r="51"/>
    <row r="52"/>
    <row r="53"/>
    <row r="54"/>
    <row r="55"/>
    <row r="56"/>
    <row r="57">
      <c r="A57" s="8"/>
    </row>
    <row r="58">
      <c r="A58" s="8"/>
    </row>
    <row r="59">
      <c r="A59" s="8"/>
    </row>
    <row r="60">
      <c r="A60"/>
    </row>
    <row r="61">
      <c r="A61" s="8"/>
    </row>
    <row r="62"/>
    <row r="63">
      <c r="F63" s="314"/>
      <c r="G63" s="315"/>
      <c r="H63" s="221"/>
    </row>
    <row r="64">
      <c r="A64"/>
      <c r="B64" s="144" t="s">
        <v>534</v>
      </c>
      <c r="C64" s="144"/>
      <c r="D64" s="144"/>
      <c r="E64" s="144"/>
      <c r="F64" s="144"/>
      <c r="G64" s="144"/>
      <c r="H64" s="17"/>
    </row>
    <row r="65">
      <c r="A65"/>
      <c r="B65" s="12" t="s">
        <v>467</v>
      </c>
      <c r="C65" s="12" t="s">
        <v>394</v>
      </c>
      <c r="D65" s="12" t="s">
        <v>406</v>
      </c>
      <c r="E65" s="12" t="s">
        <v>395</v>
      </c>
      <c r="F65" s="12" t="s">
        <v>41</v>
      </c>
      <c r="G65" s="12" t="s">
        <v>398</v>
      </c>
      <c r="H65" s="1"/>
    </row>
    <row r="66">
      <c r="A66" s="8" t="n"/>
      <c r="B66" s="91" t="s">
        <v>476</v>
      </c>
      <c r="C66" s="91" t="n">
        <v>1</v>
      </c>
      <c r="D66" s="91" t="s">
        <v>407</v>
      </c>
      <c r="E66" s="91" t="s">
        <v>399</v>
      </c>
      <c r="F66" s="91" t="s">
        <v>401</v>
      </c>
      <c r="G66" s="149" t="n">
        <v>45169</v>
      </c>
      <c r="H66" s="1"/>
    </row>
    <row r="67">
      <c r="A67"/>
      <c r="B67" s="91" t="s">
        <v>478</v>
      </c>
      <c r="C67" s="91" t="n">
        <v>2</v>
      </c>
      <c r="D67" s="91" t="s">
        <v>408</v>
      </c>
      <c r="E67" s="91" t="s">
        <v>400</v>
      </c>
      <c r="F67" s="91" t="s">
        <v>403</v>
      </c>
      <c r="G67" s="149" t="n">
        <v>45169</v>
      </c>
    </row>
    <row r="68">
      <c r="A68"/>
      <c r="B68" s="91" t="s">
        <v>479</v>
      </c>
      <c r="C68" s="91" t="n">
        <v>3</v>
      </c>
      <c r="D68" s="91" t="s">
        <v>468</v>
      </c>
      <c r="E68" s="91" t="s">
        <v>469</v>
      </c>
      <c r="F68" s="91" t="s">
        <v>472</v>
      </c>
      <c r="G68" s="149" t="n">
        <v>45169</v>
      </c>
    </row>
    <row r="69">
      <c r="A69"/>
      <c r="B69" s="91" t="s">
        <v>480</v>
      </c>
      <c r="C69" s="91" t="n">
        <v>4</v>
      </c>
      <c r="D69" s="91" t="s">
        <v>408</v>
      </c>
      <c r="E69" s="91" t="s">
        <v>470</v>
      </c>
      <c r="F69" s="91" t="s">
        <v>473</v>
      </c>
      <c r="G69" s="149" t="n">
        <v>45169</v>
      </c>
    </row>
    <row r="70">
      <c r="B70" s="91" t="s">
        <v>481</v>
      </c>
      <c r="C70" s="91" t="n">
        <v>5</v>
      </c>
      <c r="D70" s="91" t="s">
        <v>407</v>
      </c>
      <c r="E70" s="91" t="s">
        <v>471</v>
      </c>
      <c r="F70" s="91" t="s">
        <v>474</v>
      </c>
      <c r="G70" s="149" t="n">
        <v>45169</v>
      </c>
    </row>
    <row r="71">
      <c r="E71"/>
    </row>
    <row r="72">
      <c r="E72"/>
    </row>
    <row r="73"/>
    <row r="74"/>
    <row r="75">
      <c r="B75" s="90" t="s">
        <v>530</v>
      </c>
      <c r="C75" s="90"/>
      <c r="D75" s="90"/>
      <c r="E75" s="90"/>
      <c r="F75" s="90"/>
    </row>
    <row r="76">
      <c r="B76" s="12" t="s">
        <v>31</v>
      </c>
      <c r="C76" s="12" t="s">
        <v>41</v>
      </c>
      <c r="D76" s="12" t="s">
        <v>42</v>
      </c>
      <c r="E76" s="12" t="s">
        <v>43</v>
      </c>
      <c r="F76" s="12" t="s">
        <v>44</v>
      </c>
    </row>
    <row r="77">
      <c r="B77" s="91" t="s">
        <v>45</v>
      </c>
      <c r="C77" s="91" t="s">
        <v>357</v>
      </c>
      <c r="D77" s="91" t="n">
        <v>5</v>
      </c>
      <c r="E77" s="149" t="n">
        <v>45169</v>
      </c>
      <c r="F77" s="91" t="s">
        <v>127</v>
      </c>
    </row>
    <row r="78">
      <c r="B78" s="91" t="s">
        <v>55</v>
      </c>
      <c r="C78" s="91" t="s">
        <v>358</v>
      </c>
      <c r="D78" s="91" t="n">
        <v>3</v>
      </c>
      <c r="E78" s="149" t="n">
        <v>45169</v>
      </c>
      <c r="F78" s="91" t="s">
        <v>177</v>
      </c>
    </row>
    <row r="79">
      <c r="B79" s="91" t="s">
        <v>56</v>
      </c>
      <c r="C79" s="91" t="s">
        <v>359</v>
      </c>
      <c r="D79" s="91" t="n">
        <v>4</v>
      </c>
      <c r="E79" s="149" t="n">
        <v>45169</v>
      </c>
      <c r="F79" s="91" t="s">
        <v>170</v>
      </c>
    </row>
    <row r="80">
      <c r="B80" s="91" t="s">
        <v>56</v>
      </c>
      <c r="C80" s="91" t="s">
        <v>360</v>
      </c>
      <c r="D80" s="91" t="n">
        <v>1</v>
      </c>
      <c r="E80" s="149" t="n">
        <v>45169</v>
      </c>
      <c r="F80" s="91" t="s">
        <v>205</v>
      </c>
    </row>
    <row r="81">
      <c r="B81" s="91" t="s">
        <v>57</v>
      </c>
      <c r="C81" s="91" t="s">
        <v>357</v>
      </c>
      <c r="D81" s="91" t="n">
        <v>5</v>
      </c>
      <c r="E81" s="149" t="n">
        <v>45169</v>
      </c>
      <c r="F81" s="91" t="s">
        <v>206</v>
      </c>
    </row>
    <row r="82">
      <c r="B82" s="91" t="s">
        <v>57</v>
      </c>
      <c r="C82" s="91" t="s">
        <v>358</v>
      </c>
      <c r="D82" s="91" t="n">
        <v>3</v>
      </c>
      <c r="E82" s="149" t="n">
        <v>45169</v>
      </c>
      <c r="F82" s="91" t="s">
        <v>154</v>
      </c>
    </row>
    <row r="83"/>
    <row r="84"/>
    <row r="85"/>
    <row r="86"/>
    <row r="87">
      <c r="B87" s="204"/>
      <c r="C87" s="204"/>
      <c r="D87" s="221"/>
    </row>
    <row r="88">
      <c r="B88" s="216"/>
      <c r="C88" s="216"/>
      <c r="D88" s="329"/>
    </row>
    <row r="89">
      <c r="B89" s="216"/>
      <c r="C89" s="216"/>
      <c r="D89" s="329"/>
    </row>
    <row r="90">
      <c r="B90" s="216"/>
      <c r="C90" s="216"/>
      <c r="D90" s="329"/>
      <c r="K90"/>
    </row>
    <row r="91">
      <c r="B91" s="216"/>
      <c r="C91" s="216"/>
      <c r="D91" s="329"/>
      <c r="K91"/>
    </row>
    <row r="92">
      <c r="B92" s="216"/>
      <c r="C92" s="216"/>
      <c r="D92" s="329"/>
      <c r="K92"/>
    </row>
    <row r="93">
      <c r="B93" s="216"/>
      <c r="C93" s="216"/>
      <c r="D93" s="329"/>
      <c r="K93"/>
    </row>
    <row r="94">
      <c r="B94" s="216"/>
      <c r="C94" s="216"/>
      <c r="D94" s="329"/>
    </row>
    <row r="95"/>
    <row r="96"/>
    <row r="97"/>
    <row r="98"/>
    <row r="99"/>
    <row r="100"/>
    <row r="101"/>
    <row r="102"/>
    <row r="103"/>
    <row r="104"/>
    <row r="105"/>
    <row r="106"/>
    <row r="107"/>
    <row r="108"/>
  </sheetData>
  <mergeCells count="13">
    <mergeCell ref="B2:J2"/>
    <mergeCell ref="B9:G9"/>
    <mergeCell ref="B16:D16"/>
    <mergeCell ref="G17:I17"/>
    <mergeCell ref="B24:D24"/>
    <mergeCell ref="G26:I26"/>
    <mergeCell ref="B33:D33"/>
    <mergeCell ref="G33:J33"/>
    <mergeCell ref="B40:D40"/>
    <mergeCell ref="F63:H63"/>
    <mergeCell ref="B64:G64"/>
    <mergeCell ref="B75:F75"/>
    <mergeCell ref="B87:C87"/>
  </mergeCells>
  <hyperlinks>
    <hyperlink ref="G4" r:id="rId1"/>
    <hyperlink ref="G5" r:id="rId1"/>
    <hyperlink ref="G6" r:id="rId1"/>
    <hyperlink ref="G7" r:id="rId1"/>
  </hyperlinks>
  <pageMargins left="0.7" right="0.7" top="0.75" bottom="0.75" header="0.299958" footer="0.299958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E37"/>
  <sheetViews>
    <sheetView workbookViewId="0"/>
  </sheetViews>
  <sheetFormatPr defaultRowHeight="16.5"/>
  <cols>
    <col min="1" max="1" width="17.5" customWidth="true"/>
    <col min="2" max="2" width="12.625" customWidth="true"/>
    <col min="3" max="3" width="45" customWidth="true"/>
    <col min="4" max="4" width="8.5" customWidth="true"/>
  </cols>
  <sheetData>
    <row r="1">
      <c r="A1" s="188" t="s">
        <v>16</v>
      </c>
      <c r="B1" s="189"/>
      <c r="C1" s="189"/>
      <c r="D1" s="189"/>
    </row>
    <row r="2">
      <c r="A2" s="12" t="s">
        <v>28</v>
      </c>
      <c r="B2" s="12" t="s">
        <v>18</v>
      </c>
      <c r="C2" s="12" t="s">
        <v>140</v>
      </c>
      <c r="D2" s="91" t="s">
        <v>409</v>
      </c>
    </row>
    <row r="3">
      <c r="A3" s="91" t="s">
        <v>124</v>
      </c>
      <c r="B3" s="91" t="s">
        <v>147</v>
      </c>
      <c r="C3" s="91" t="s">
        <v>112</v>
      </c>
      <c r="D3" s="91" t="s">
        <v>538</v>
      </c>
    </row>
    <row r="4">
      <c r="A4" s="91" t="s">
        <v>149</v>
      </c>
      <c r="B4" s="91" t="s">
        <v>147</v>
      </c>
      <c r="C4" s="91" t="s">
        <v>152</v>
      </c>
      <c r="D4" s="91" t="s">
        <v>539</v>
      </c>
    </row>
    <row r="5">
      <c r="A5" s="91" t="s">
        <v>161</v>
      </c>
      <c r="B5" s="91" t="s">
        <v>142</v>
      </c>
      <c r="C5" s="91" t="s">
        <v>116</v>
      </c>
      <c r="D5" s="91" t="s">
        <v>540</v>
      </c>
    </row>
    <row r="6">
      <c r="A6" s="91" t="s">
        <v>160</v>
      </c>
      <c r="B6" s="91" t="s">
        <v>142</v>
      </c>
      <c r="C6" s="91" t="s">
        <v>159</v>
      </c>
      <c r="D6" s="91" t="s">
        <v>541</v>
      </c>
    </row>
    <row r="7">
      <c r="A7" s="91" t="s">
        <v>167</v>
      </c>
      <c r="B7" s="91" t="s">
        <v>144</v>
      </c>
      <c r="C7" s="91" t="s">
        <v>168</v>
      </c>
      <c r="D7" s="91" t="s">
        <v>542</v>
      </c>
    </row>
    <row r="8">
      <c r="A8" s="91" t="s">
        <v>176</v>
      </c>
      <c r="B8" s="91" t="s">
        <v>144</v>
      </c>
      <c r="C8" s="91" t="s">
        <v>175</v>
      </c>
      <c r="D8" s="91" t="s">
        <v>543</v>
      </c>
    </row>
    <row r="9">
      <c r="A9" s="91" t="s">
        <v>184</v>
      </c>
      <c r="B9" s="91" t="s">
        <v>148</v>
      </c>
      <c r="C9" s="91" t="s">
        <v>106</v>
      </c>
      <c r="D9" s="91" t="s">
        <v>544</v>
      </c>
    </row>
    <row r="10">
      <c r="A10" s="91" t="s">
        <v>183</v>
      </c>
      <c r="B10" s="91" t="s">
        <v>148</v>
      </c>
      <c r="C10" s="91" t="s">
        <v>185</v>
      </c>
      <c r="D10" s="91" t="s">
        <v>545</v>
      </c>
    </row>
    <row r="11">
      <c r="A11" s="91" t="s">
        <v>200</v>
      </c>
      <c r="B11" s="91" t="s">
        <v>146</v>
      </c>
      <c r="C11" s="91" t="s">
        <v>199</v>
      </c>
      <c r="D11" s="91" t="s">
        <v>546</v>
      </c>
    </row>
    <row r="12">
      <c r="A12" s="91" t="s">
        <v>201</v>
      </c>
      <c r="B12" s="91" t="s">
        <v>146</v>
      </c>
      <c r="C12" s="91" t="s">
        <v>202</v>
      </c>
      <c r="D12" s="91" t="s">
        <v>547</v>
      </c>
    </row>
    <row r="15">
      <c r="A15" s="90" t="s">
        <v>19</v>
      </c>
      <c r="B15" s="90"/>
      <c r="C15" s="90"/>
      <c r="D15" s="90"/>
      <c r="E15" s="90"/>
    </row>
    <row r="16">
      <c r="A16" s="12" t="s">
        <v>29</v>
      </c>
      <c r="B16" s="12" t="s">
        <v>30</v>
      </c>
      <c r="C16" s="12" t="s">
        <v>21</v>
      </c>
      <c r="D16" s="12" t="s">
        <v>22</v>
      </c>
      <c r="E16" s="12" t="s">
        <v>24</v>
      </c>
    </row>
    <row r="17">
      <c r="A17" s="91" t="s">
        <v>127</v>
      </c>
      <c r="B17" s="91" t="s">
        <v>124</v>
      </c>
      <c r="C17" s="91" t="s">
        <v>113</v>
      </c>
      <c r="D17" s="163" t="n">
        <v>23700</v>
      </c>
      <c r="E17" s="92" t="n">
        <v>0.10000000000000001</v>
      </c>
    </row>
    <row r="18">
      <c r="A18" s="91" t="s">
        <v>154</v>
      </c>
      <c r="B18" s="91" t="s">
        <v>149</v>
      </c>
      <c r="C18" s="91" t="s">
        <v>156</v>
      </c>
      <c r="D18" s="163" t="n">
        <v>23000</v>
      </c>
      <c r="E18" s="92" t="n">
        <v>0.10000000000000001</v>
      </c>
    </row>
    <row r="19">
      <c r="A19" s="91" t="s">
        <v>162</v>
      </c>
      <c r="B19" s="91" t="s">
        <v>160</v>
      </c>
      <c r="C19" s="91" t="s">
        <v>164</v>
      </c>
      <c r="D19" s="163" t="n">
        <v>10000</v>
      </c>
      <c r="E19" s="92" t="n">
        <v>0.10000000000000001</v>
      </c>
    </row>
    <row r="20">
      <c r="A20" s="91" t="s">
        <v>170</v>
      </c>
      <c r="B20" s="91" t="s">
        <v>167</v>
      </c>
      <c r="C20" s="91" t="s">
        <v>172</v>
      </c>
      <c r="D20" s="163" t="n">
        <v>15000</v>
      </c>
      <c r="E20" s="92" t="n">
        <v>0.10000000000000001</v>
      </c>
    </row>
    <row r="21">
      <c r="A21" s="91" t="s">
        <v>205</v>
      </c>
      <c r="B21" s="91" t="s">
        <v>201</v>
      </c>
      <c r="C21" s="91" t="s">
        <v>209</v>
      </c>
      <c r="D21" s="163" t="n">
        <v>20000</v>
      </c>
      <c r="E21" s="92" t="n">
        <v>0.20000000000000001</v>
      </c>
    </row>
    <row r="22">
      <c r="A22" s="91" t="s">
        <v>206</v>
      </c>
      <c r="B22" s="91" t="s">
        <v>201</v>
      </c>
      <c r="C22" s="91" t="s">
        <v>155</v>
      </c>
      <c r="D22" s="163" t="n">
        <v>45000</v>
      </c>
      <c r="E22" s="92" t="n">
        <v>0.29999999999999999</v>
      </c>
    </row>
    <row r="24">
      <c r="A24" s="67" t="s">
        <v>533</v>
      </c>
      <c r="B24" s="40"/>
      <c r="C24" s="40"/>
      <c r="D24" s="222"/>
    </row>
    <row r="25">
      <c r="A25" s="12" t="s">
        <v>32</v>
      </c>
      <c r="B25" s="12" t="s">
        <v>373</v>
      </c>
      <c r="C25" s="233" t="s">
        <v>370</v>
      </c>
      <c r="D25" s="339" t="s">
        <v>554</v>
      </c>
    </row>
    <row r="26">
      <c r="A26" s="91" t="s">
        <v>127</v>
      </c>
      <c r="B26" s="149" t="n">
        <v>45169</v>
      </c>
      <c r="C26" s="224" t="n">
        <v>10</v>
      </c>
      <c r="D26" s="91" t="s">
        <v>548</v>
      </c>
    </row>
    <row r="27">
      <c r="A27" s="91" t="s">
        <v>154</v>
      </c>
      <c r="B27" s="149" t="n">
        <v>45169</v>
      </c>
      <c r="C27" s="224" t="n">
        <v>10</v>
      </c>
      <c r="D27" s="91" t="s">
        <v>548</v>
      </c>
    </row>
    <row r="28">
      <c r="A28" s="91" t="s">
        <v>162</v>
      </c>
      <c r="B28" s="149" t="n">
        <v>45169</v>
      </c>
      <c r="C28" s="224" t="n">
        <v>10</v>
      </c>
      <c r="D28" s="91" t="s">
        <v>548</v>
      </c>
    </row>
    <row r="29">
      <c r="A29" s="91" t="s">
        <v>170</v>
      </c>
      <c r="B29" s="149" t="n">
        <v>45169</v>
      </c>
      <c r="C29" s="224" t="n">
        <v>10</v>
      </c>
      <c r="D29" s="91" t="s">
        <v>548</v>
      </c>
    </row>
    <row r="30">
      <c r="A30" s="91" t="s">
        <v>205</v>
      </c>
      <c r="B30" s="149" t="n">
        <v>45169</v>
      </c>
      <c r="C30" s="224" t="n">
        <v>10</v>
      </c>
      <c r="D30" s="91" t="s">
        <v>548</v>
      </c>
    </row>
    <row r="31">
      <c r="A31" s="91" t="s">
        <v>206</v>
      </c>
      <c r="B31" s="149" t="n">
        <v>45169</v>
      </c>
      <c r="C31" s="224" t="n">
        <v>10</v>
      </c>
      <c r="D31" s="91" t="s">
        <v>548</v>
      </c>
    </row>
    <row r="32">
      <c r="A32" s="91" t="s">
        <v>127</v>
      </c>
      <c r="B32" s="149" t="n">
        <v>45169</v>
      </c>
      <c r="C32" s="224" t="n">
        <v>3</v>
      </c>
      <c r="D32" s="91" t="s">
        <v>549</v>
      </c>
    </row>
    <row r="33">
      <c r="A33" s="91" t="s">
        <v>154</v>
      </c>
      <c r="B33" s="149" t="n">
        <v>45169</v>
      </c>
      <c r="C33" s="224" t="n">
        <v>1</v>
      </c>
      <c r="D33" s="91" t="s">
        <v>549</v>
      </c>
    </row>
    <row r="34">
      <c r="A34" s="91" t="s">
        <v>162</v>
      </c>
      <c r="B34" s="149" t="n">
        <v>45169</v>
      </c>
      <c r="C34" s="224" t="n">
        <v>2</v>
      </c>
      <c r="D34" s="91" t="s">
        <v>549</v>
      </c>
    </row>
    <row r="35">
      <c r="A35" s="91" t="s">
        <v>170</v>
      </c>
      <c r="B35" s="149" t="n">
        <v>45169</v>
      </c>
      <c r="C35" s="224" t="n">
        <v>1</v>
      </c>
      <c r="D35" s="91" t="s">
        <v>549</v>
      </c>
    </row>
    <row r="36">
      <c r="A36" s="91" t="s">
        <v>205</v>
      </c>
      <c r="B36" s="149" t="n">
        <v>45169</v>
      </c>
      <c r="C36" s="224" t="n">
        <v>1</v>
      </c>
      <c r="D36" s="91" t="s">
        <v>549</v>
      </c>
    </row>
    <row r="37">
      <c r="A37" s="91" t="s">
        <v>206</v>
      </c>
      <c r="B37" s="149" t="n">
        <v>45169</v>
      </c>
      <c r="C37" s="224" t="n">
        <v>1</v>
      </c>
      <c r="D37" s="91" t="s">
        <v>549</v>
      </c>
    </row>
  </sheetData>
  <mergeCells count="3">
    <mergeCell ref="A1:D1"/>
    <mergeCell ref="A15:E15"/>
    <mergeCell ref="A24:D24"/>
  </mergeCells>
  <pageMargins left="0.7" right="0.7" top="0.75" bottom="0.75" header="0.299986" footer="0.299986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2:K17"/>
  <sheetViews>
    <sheetView workbookViewId="0"/>
  </sheetViews>
  <sheetFormatPr defaultRowHeight="16.5"/>
  <cols>
    <col min="1" max="1" width="12.875" customWidth="true"/>
    <col min="2" max="2" width="14.75" customWidth="true"/>
    <col min="3" max="3" width="8" customWidth="true"/>
    <col min="4" max="4" width="14" customWidth="true"/>
    <col min="5" max="5" width="22.875" customWidth="true"/>
    <col min="6" max="6" width="15.625" customWidth="true"/>
    <col min="7" max="7" width="9.5" customWidth="true"/>
    <col min="8" max="8" width="12.625" customWidth="true"/>
    <col min="9" max="9" width="6.625" customWidth="true"/>
    <col min="10" max="10" width="6.75" customWidth="true"/>
  </cols>
  <sheetData>
    <row r="2">
      <c r="A2" s="90" t="s">
        <v>528</v>
      </c>
      <c r="B2" s="90"/>
      <c r="C2" s="90"/>
      <c r="D2" s="90"/>
      <c r="E2" s="90"/>
      <c r="F2" s="90"/>
      <c r="G2" s="90"/>
      <c r="H2" s="90"/>
      <c r="I2"/>
    </row>
    <row r="3">
      <c r="A3" s="12" t="s">
        <v>257</v>
      </c>
      <c r="B3" s="12" t="s">
        <v>31</v>
      </c>
      <c r="C3" s="12" t="s">
        <v>36</v>
      </c>
      <c r="D3" s="12" t="s">
        <v>6</v>
      </c>
      <c r="E3" s="12" t="s">
        <v>35</v>
      </c>
      <c r="F3" s="12" t="s">
        <v>38</v>
      </c>
      <c r="G3" s="12" t="s">
        <v>246</v>
      </c>
      <c r="H3" s="4" t="s">
        <v>573</v>
      </c>
      <c r="I3" s="4" t="s">
        <v>315</v>
      </c>
      <c r="J3" s="4" t="s">
        <v>9</v>
      </c>
      <c r="K3" s="12" t="s">
        <v>517</v>
      </c>
    </row>
    <row r="4">
      <c r="A4" s="91" t="n">
        <v>23083000001</v>
      </c>
      <c r="B4" s="13" t="s">
        <v>45</v>
      </c>
      <c r="C4" s="91" t="s">
        <v>243</v>
      </c>
      <c r="D4" s="91" t="s">
        <v>47</v>
      </c>
      <c r="E4" s="91" t="s">
        <v>326</v>
      </c>
      <c r="F4" s="163" t="s">
        <v>327</v>
      </c>
      <c r="G4" s="91" t="s">
        <v>248</v>
      </c>
      <c r="H4" s="91" t="n">
        <v>10000</v>
      </c>
      <c r="I4" s="91" t="s">
        <v>511</v>
      </c>
      <c r="J4" t="n">
        <v>0</v>
      </c>
      <c r="K4" s="91" t="n">
        <f>SUM('상품 테이블'!D17*0.9)</f>
        <v>21330</v>
      </c>
    </row>
    <row r="5">
      <c r="A5" s="91" t="n">
        <v>23083000002</v>
      </c>
      <c r="B5" s="13" t="s">
        <v>55</v>
      </c>
      <c r="C5" s="91" t="s">
        <v>332</v>
      </c>
      <c r="D5" s="13" t="s">
        <v>334</v>
      </c>
      <c r="E5" s="91" t="s">
        <v>330</v>
      </c>
      <c r="F5" s="163" t="s">
        <v>339</v>
      </c>
      <c r="G5" s="91" t="s">
        <v>346</v>
      </c>
      <c r="H5" s="91" t="n">
        <v>0</v>
      </c>
      <c r="I5" t="s">
        <v>511</v>
      </c>
      <c r="J5" t="n">
        <v>0</v>
      </c>
      <c r="K5" s="91" t="n">
        <f>SUM('상품 테이블'!D21*0.8)*'구매 테이블'!C13</f>
        <v>32000</v>
      </c>
    </row>
    <row r="6">
      <c r="A6" s="91" t="n">
        <v>23083000003</v>
      </c>
      <c r="B6" s="13" t="s">
        <v>56</v>
      </c>
      <c r="C6" s="13" t="s">
        <v>333</v>
      </c>
      <c r="D6" s="13" t="s">
        <v>337</v>
      </c>
      <c r="E6" s="91" t="s">
        <v>331</v>
      </c>
      <c r="F6" s="13" t="s">
        <v>340</v>
      </c>
      <c r="G6" s="91" t="s">
        <v>344</v>
      </c>
      <c r="H6" t="n">
        <v>0</v>
      </c>
      <c r="I6" t="s">
        <v>511</v>
      </c>
      <c r="J6" t="n">
        <v>0</v>
      </c>
      <c r="K6" s="91" t="n">
        <f>SUM(('상품 테이블'!D20*0.9)+('상품 테이블'!D20*0.9))</f>
        <v>27000</v>
      </c>
    </row>
    <row r="7">
      <c r="A7" s="91" t="n">
        <v>23083000004</v>
      </c>
      <c r="B7" s="13" t="s">
        <v>57</v>
      </c>
      <c r="C7" s="91" t="s">
        <v>336</v>
      </c>
      <c r="D7" s="91" t="s">
        <v>338</v>
      </c>
      <c r="E7" s="91" t="s">
        <v>335</v>
      </c>
      <c r="F7" s="91" t="s">
        <v>341</v>
      </c>
      <c r="G7" s="91" t="s">
        <v>347</v>
      </c>
      <c r="H7" t="n">
        <v>0</v>
      </c>
      <c r="I7" t="s">
        <v>511</v>
      </c>
      <c r="J7" t="n">
        <v>0</v>
      </c>
      <c r="K7" s="91" t="n">
        <f>SUM(('상품 테이블'!D22*0.7)+('상품 테이블'!D18*0.9))</f>
        <v>52200</v>
      </c>
    </row>
    <row r="10">
      <c r="A10" s="90" t="s">
        <v>529</v>
      </c>
      <c r="B10" s="90"/>
      <c r="C10" s="90"/>
    </row>
    <row r="11">
      <c r="A11" s="12" t="s">
        <v>256</v>
      </c>
      <c r="B11" s="12" t="s">
        <v>32</v>
      </c>
      <c r="C11" s="12" t="s">
        <v>253</v>
      </c>
    </row>
    <row r="12">
      <c r="A12" s="91" t="n">
        <v>23083000001</v>
      </c>
      <c r="B12" s="91" t="s">
        <v>127</v>
      </c>
      <c r="C12" s="91" t="n">
        <v>3</v>
      </c>
    </row>
    <row r="13">
      <c r="A13" s="91" t="n">
        <v>23083000002</v>
      </c>
      <c r="B13" s="91" t="s">
        <v>177</v>
      </c>
      <c r="C13" s="91" t="n">
        <v>2</v>
      </c>
    </row>
    <row r="14">
      <c r="A14" s="91" t="n">
        <v>23083000003</v>
      </c>
      <c r="B14" s="91" t="s">
        <v>170</v>
      </c>
      <c r="C14" s="91" t="n">
        <v>1</v>
      </c>
    </row>
    <row r="15">
      <c r="A15" s="91" t="n">
        <v>23083000003</v>
      </c>
      <c r="B15" s="91" t="s">
        <v>205</v>
      </c>
      <c r="C15" s="91" t="n">
        <v>1</v>
      </c>
    </row>
    <row r="16">
      <c r="A16" s="91" t="n">
        <v>23083000004</v>
      </c>
      <c r="B16" s="91" t="s">
        <v>206</v>
      </c>
      <c r="C16" s="91" t="n">
        <v>1</v>
      </c>
    </row>
    <row r="17">
      <c r="A17" s="91" t="n">
        <v>23083000004</v>
      </c>
      <c r="B17" s="91" t="s">
        <v>154</v>
      </c>
      <c r="C17" s="91" t="n">
        <v>1</v>
      </c>
    </row>
  </sheetData>
  <mergeCells count="2">
    <mergeCell ref="A2:H2"/>
    <mergeCell ref="A10:C10"/>
  </mergeCells>
  <hyperlinks/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2023-08-30T00:36:46Z</dcterms:created>
  <dc:creator>김동훈(gmrtkcjsfl)</dc:creator>
  <cp:lastModifiedBy>김동훈(gmrtkcjsfl)</cp:lastModifiedBy>
  <dcterms:modified xsi:type="dcterms:W3CDTF">2023-08-31T06:44:30Z</dcterms:modified>
</cp:coreProperties>
</file>