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545\Desktop\team_project\ppt\"/>
    </mc:Choice>
  </mc:AlternateContent>
  <xr:revisionPtr revIDLastSave="0" documentId="13_ncr:1_{D263C0A0-86B0-4E31-B072-B77EAB14E303}" xr6:coauthVersionLast="47" xr6:coauthVersionMax="47" xr10:uidLastSave="{00000000-0000-0000-0000-000000000000}"/>
  <bookViews>
    <workbookView xWindow="-120" yWindow="-120" windowWidth="29040" windowHeight="15840" xr2:uid="{CE05EB2D-5AF3-474C-9A2F-3376BD7C20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F5" i="1" l="1"/>
  <c r="G4" i="1"/>
  <c r="E5" i="1"/>
  <c r="E3" i="1"/>
  <c r="G5" i="1" l="1"/>
  <c r="H4" i="1"/>
  <c r="I4" i="1" l="1"/>
  <c r="H5" i="1"/>
  <c r="J4" i="1" l="1"/>
  <c r="I5" i="1"/>
  <c r="J5" i="1" l="1"/>
  <c r="K4" i="1"/>
  <c r="K5" i="1" l="1"/>
  <c r="L4" i="1"/>
  <c r="M4" i="1" l="1"/>
  <c r="L5" i="1"/>
  <c r="N4" i="1" l="1"/>
  <c r="M5" i="1"/>
  <c r="N5" i="1" l="1"/>
  <c r="O4" i="1"/>
  <c r="O5" i="1" l="1"/>
  <c r="P4" i="1"/>
  <c r="Q4" i="1" l="1"/>
  <c r="P5" i="1"/>
  <c r="R4" i="1" l="1"/>
  <c r="Q5" i="1"/>
  <c r="R5" i="1" l="1"/>
  <c r="S4" i="1"/>
  <c r="S5" i="1" l="1"/>
  <c r="T4" i="1"/>
  <c r="T5" i="1" s="1"/>
  <c r="Q3" i="1"/>
  <c r="U4" i="1" l="1"/>
  <c r="V4" i="1" l="1"/>
  <c r="U5" i="1"/>
  <c r="V5" i="1" l="1"/>
  <c r="W4" i="1"/>
  <c r="W5" i="1" s="1"/>
</calcChain>
</file>

<file path=xl/sharedStrings.xml><?xml version="1.0" encoding="utf-8"?>
<sst xmlns="http://schemas.openxmlformats.org/spreadsheetml/2006/main" count="49" uniqueCount="35">
  <si>
    <t>범례:</t>
  </si>
  <si>
    <t>김민준</t>
    <phoneticPr fontId="6" type="noConversion"/>
  </si>
  <si>
    <t>김호현</t>
    <phoneticPr fontId="6" type="noConversion"/>
  </si>
  <si>
    <t>최수민</t>
    <phoneticPr fontId="6" type="noConversion"/>
  </si>
  <si>
    <t>공동작업</t>
    <phoneticPr fontId="6" type="noConversion"/>
  </si>
  <si>
    <t>활동내용</t>
    <phoneticPr fontId="6" type="noConversion"/>
  </si>
  <si>
    <t>담당자</t>
  </si>
  <si>
    <t>기획 및 설계</t>
    <phoneticPr fontId="6" type="noConversion"/>
  </si>
  <si>
    <t>데이터 수집</t>
  </si>
  <si>
    <t>모델 함수화</t>
    <phoneticPr fontId="5" type="noConversion"/>
  </si>
  <si>
    <t>모델별 페이지 구현</t>
  </si>
  <si>
    <t>테스트</t>
  </si>
  <si>
    <t>체형수치예측모델 (CNN)</t>
  </si>
  <si>
    <t>김민준</t>
  </si>
  <si>
    <t>최수민</t>
  </si>
  <si>
    <t>김호현</t>
  </si>
  <si>
    <t>공동작업</t>
    <phoneticPr fontId="5" type="noConversion"/>
  </si>
  <si>
    <t>주제선정 및 계획 수립</t>
  </si>
  <si>
    <t>개발환경구성 및 설계</t>
  </si>
  <si>
    <t>데이터 전처리</t>
  </si>
  <si>
    <t>식품이미지 전처리</t>
  </si>
  <si>
    <t>식품정제데이터 시각화</t>
  </si>
  <si>
    <t>체형이미지 전처리</t>
  </si>
  <si>
    <t>체형정제데이터 시각화</t>
  </si>
  <si>
    <t>피트니스이미지 전처리</t>
  </si>
  <si>
    <t>피트니스정제데이터 시각화</t>
  </si>
  <si>
    <t>모델 학습</t>
  </si>
  <si>
    <t>웹구현</t>
  </si>
  <si>
    <t>FitAI Pro</t>
    <phoneticPr fontId="6" type="noConversion"/>
  </si>
  <si>
    <t>완료</t>
    <phoneticPr fontId="5" type="noConversion"/>
  </si>
  <si>
    <t>체형 분류모델 (ML)</t>
    <phoneticPr fontId="5" type="noConversion"/>
  </si>
  <si>
    <t>피트니스종목예측모델 (CNN)</t>
    <phoneticPr fontId="5" type="noConversion"/>
  </si>
  <si>
    <t>피트니스자세위험예측모델 (ML)</t>
    <phoneticPr fontId="5" type="noConversion"/>
  </si>
  <si>
    <t>프로젝트 시작 날짜</t>
    <phoneticPr fontId="5" type="noConversion"/>
  </si>
  <si>
    <t>체형별식단예측모델 (ML)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</si>
</sst>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d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1"/>
      <color theme="3"/>
      <name val="맑은 고딕"/>
      <family val="2"/>
      <charset val="129"/>
      <scheme val="minor"/>
    </font>
    <font>
      <b/>
      <sz val="26"/>
      <name val="맑은 고딕"/>
      <family val="2"/>
      <scheme val="maj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6"/>
      <name val="맑은 고딕"/>
      <family val="2"/>
      <scheme val="minor"/>
    </font>
    <font>
      <b/>
      <sz val="14"/>
      <color theme="0"/>
      <name val="맑은 고딕"/>
      <family val="2"/>
      <scheme val="minor"/>
    </font>
    <font>
      <b/>
      <sz val="14"/>
      <color theme="0"/>
      <name val="맑은 고딕"/>
      <family val="3"/>
      <charset val="129"/>
      <scheme val="minor"/>
    </font>
    <font>
      <b/>
      <sz val="14"/>
      <name val="맑은 고딕"/>
      <family val="2"/>
      <scheme val="minor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b/>
      <sz val="10"/>
      <color theme="0"/>
      <name val="맑은 고딕"/>
      <family val="2"/>
      <scheme val="minor"/>
    </font>
    <font>
      <b/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indexed="64"/>
      </right>
      <top/>
      <bottom style="thin">
        <color theme="3" tint="0.79998168889431442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4" tint="0.79998168889431442"/>
      </left>
      <right style="medium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indexed="64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medium">
        <color indexed="64"/>
      </left>
      <right style="thin">
        <color theme="4" tint="0.79998168889431442"/>
      </right>
      <top style="thin">
        <color theme="4" tint="0.79998168889431442"/>
      </top>
      <bottom style="medium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medium">
        <color indexed="64"/>
      </bottom>
      <diagonal/>
    </border>
    <border>
      <left style="thin">
        <color theme="3" tint="0.79998168889431442"/>
      </left>
      <right/>
      <top style="thin">
        <color theme="3" tint="0.79998168889431442"/>
      </top>
      <bottom style="medium">
        <color indexed="64"/>
      </bottom>
      <diagonal/>
    </border>
    <border>
      <left style="thin">
        <color theme="3" tint="0.79998168889431442"/>
      </left>
      <right style="medium">
        <color indexed="64"/>
      </right>
      <top style="thin">
        <color theme="3" tint="0.79998168889431442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 style="medium">
        <color indexed="64"/>
      </right>
      <top/>
      <bottom/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medium">
        <color indexed="64"/>
      </right>
      <top/>
      <bottom style="thin">
        <color theme="4" tint="0.79998168889431442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4" fontId="13" fillId="0" borderId="0" applyFont="0" applyFill="0" applyBorder="0">
      <alignment horizontal="center" vertical="center"/>
    </xf>
  </cellStyleXfs>
  <cellXfs count="72">
    <xf numFmtId="0" fontId="0" fillId="0" borderId="0" xfId="0">
      <alignment vertical="center"/>
    </xf>
    <xf numFmtId="0" fontId="17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 indent="1"/>
    </xf>
    <xf numFmtId="0" fontId="18" fillId="0" borderId="0" xfId="0" applyFont="1" applyAlignment="1">
      <alignment horizontal="left" vertical="center" wrapText="1" indent="1"/>
    </xf>
    <xf numFmtId="0" fontId="0" fillId="5" borderId="0" xfId="0" applyFill="1">
      <alignment vertical="center"/>
    </xf>
    <xf numFmtId="0" fontId="0" fillId="0" borderId="0" xfId="0" applyAlignment="1"/>
    <xf numFmtId="0" fontId="7" fillId="0" borderId="0" xfId="0" applyFont="1" applyAlignment="1">
      <alignment horizontal="right" vertical="center"/>
    </xf>
    <xf numFmtId="0" fontId="0" fillId="5" borderId="0" xfId="0" applyFill="1" applyAlignment="1"/>
    <xf numFmtId="0" fontId="7" fillId="5" borderId="0" xfId="0" applyFont="1" applyFill="1" applyAlignment="1"/>
    <xf numFmtId="0" fontId="7" fillId="0" borderId="5" xfId="0" applyFont="1" applyBorder="1" applyAlignment="1">
      <alignment horizontal="left" vertical="center" indent="2"/>
    </xf>
    <xf numFmtId="0" fontId="15" fillId="6" borderId="5" xfId="0" applyFont="1" applyFill="1" applyBorder="1" applyAlignment="1">
      <alignment horizontal="center" vertical="center" wrapText="1"/>
    </xf>
    <xf numFmtId="0" fontId="7" fillId="0" borderId="7" xfId="3" applyFont="1" applyFill="1" applyBorder="1" applyAlignment="1">
      <alignment horizontal="left" vertical="center" indent="2"/>
    </xf>
    <xf numFmtId="0" fontId="15" fillId="6" borderId="7" xfId="0" applyFont="1" applyFill="1" applyBorder="1" applyAlignment="1">
      <alignment horizontal="left" vertical="center" indent="1"/>
    </xf>
    <xf numFmtId="0" fontId="16" fillId="0" borderId="8" xfId="0" applyFont="1" applyBorder="1" applyAlignment="1">
      <alignment horizontal="center" vertical="center" wrapText="1"/>
    </xf>
    <xf numFmtId="41" fontId="7" fillId="0" borderId="8" xfId="1" applyFont="1" applyFill="1" applyBorder="1" applyAlignment="1">
      <alignment vertical="center"/>
    </xf>
    <xf numFmtId="41" fontId="7" fillId="0" borderId="8" xfId="1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10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4" fontId="19" fillId="0" borderId="9" xfId="4" applyFont="1" applyFill="1" applyBorder="1">
      <alignment horizontal="center" vertical="center"/>
    </xf>
    <xf numFmtId="41" fontId="7" fillId="0" borderId="15" xfId="1" applyFont="1" applyFill="1" applyBorder="1" applyAlignment="1">
      <alignment horizontal="center" vertical="center"/>
    </xf>
    <xf numFmtId="0" fontId="17" fillId="11" borderId="16" xfId="0" applyFont="1" applyFill="1" applyBorder="1" applyAlignment="1">
      <alignment horizontal="left" vertical="center" wrapText="1" indent="1"/>
    </xf>
    <xf numFmtId="41" fontId="7" fillId="0" borderId="17" xfId="1" applyFont="1" applyFill="1" applyBorder="1" applyAlignment="1">
      <alignment horizontal="center" vertical="center"/>
    </xf>
    <xf numFmtId="0" fontId="7" fillId="0" borderId="8" xfId="0" applyFont="1" applyBorder="1" applyAlignment="1"/>
    <xf numFmtId="41" fontId="7" fillId="0" borderId="18" xfId="1" applyFont="1" applyFill="1" applyBorder="1" applyAlignment="1">
      <alignment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176" fontId="14" fillId="8" borderId="14" xfId="0" applyNumberFormat="1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 shrinkToFit="1"/>
    </xf>
    <xf numFmtId="0" fontId="7" fillId="0" borderId="20" xfId="0" applyFont="1" applyBorder="1" applyAlignment="1"/>
    <xf numFmtId="0" fontId="14" fillId="8" borderId="21" xfId="0" applyFont="1" applyFill="1" applyBorder="1" applyAlignment="1">
      <alignment horizontal="center" vertical="center" shrinkToFit="1"/>
    </xf>
    <xf numFmtId="0" fontId="20" fillId="0" borderId="1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2" fillId="9" borderId="0" xfId="0" applyFont="1" applyFill="1" applyAlignment="1">
      <alignment vertical="center"/>
    </xf>
    <xf numFmtId="0" fontId="10" fillId="9" borderId="0" xfId="0" applyFont="1" applyFill="1" applyAlignment="1">
      <alignment vertical="center"/>
    </xf>
    <xf numFmtId="0" fontId="0" fillId="4" borderId="26" xfId="0" applyFill="1" applyBorder="1" applyAlignment="1">
      <alignment horizontal="center" vertical="center"/>
    </xf>
    <xf numFmtId="0" fontId="10" fillId="9" borderId="27" xfId="0" applyFont="1" applyFill="1" applyBorder="1" applyAlignment="1">
      <alignment vertical="center"/>
    </xf>
    <xf numFmtId="0" fontId="7" fillId="0" borderId="22" xfId="0" applyFont="1" applyBorder="1" applyAlignment="1">
      <alignment horizontal="left" vertical="center" wrapText="1" indent="1"/>
    </xf>
    <xf numFmtId="0" fontId="7" fillId="0" borderId="23" xfId="0" applyFont="1" applyBorder="1" applyAlignment="1">
      <alignment horizontal="left" vertical="center" wrapText="1" indent="1"/>
    </xf>
    <xf numFmtId="0" fontId="7" fillId="0" borderId="1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9" fillId="11" borderId="13" xfId="0" applyFont="1" applyFill="1" applyBorder="1" applyAlignment="1">
      <alignment horizontal="left" vertical="center" wrapText="1" indent="1"/>
    </xf>
    <xf numFmtId="0" fontId="19" fillId="11" borderId="16" xfId="0" applyFont="1" applyFill="1" applyBorder="1" applyAlignment="1">
      <alignment horizontal="left" vertical="center" wrapText="1" indent="1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2" borderId="2" xfId="2" applyFont="1" applyFill="1" applyBorder="1" applyAlignment="1">
      <alignment horizontal="left" vertical="center" indent="1"/>
    </xf>
    <xf numFmtId="0" fontId="4" fillId="2" borderId="3" xfId="2" applyFont="1" applyFill="1" applyBorder="1" applyAlignment="1">
      <alignment horizontal="left" vertical="center" indent="1"/>
    </xf>
    <xf numFmtId="0" fontId="4" fillId="2" borderId="4" xfId="2" applyFont="1" applyFill="1" applyBorder="1" applyAlignment="1">
      <alignment horizontal="left" vertical="center" inden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9" fillId="7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10" fillId="9" borderId="0" xfId="0" applyFont="1" applyFill="1" applyBorder="1" applyAlignment="1">
      <alignment vertical="center"/>
    </xf>
    <xf numFmtId="0" fontId="10" fillId="9" borderId="25" xfId="0" applyFont="1" applyFill="1" applyBorder="1" applyAlignment="1">
      <alignment vertical="center"/>
    </xf>
    <xf numFmtId="0" fontId="8" fillId="0" borderId="30" xfId="0" applyFont="1" applyBorder="1" applyAlignment="1">
      <alignment horizontal="left" vertical="center"/>
    </xf>
    <xf numFmtId="176" fontId="14" fillId="8" borderId="28" xfId="0" applyNumberFormat="1" applyFont="1" applyFill="1" applyBorder="1" applyAlignment="1">
      <alignment horizontal="center" vertical="center"/>
    </xf>
    <xf numFmtId="176" fontId="14" fillId="8" borderId="3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</cellXfs>
  <cellStyles count="5">
    <cellStyle name="날짜" xfId="4" xr:uid="{70F1D676-8AD4-4E15-BBA0-67A962815EC2}"/>
    <cellStyle name="쉼표 [0]" xfId="1" builtinId="6"/>
    <cellStyle name="제목" xfId="2" builtinId="15"/>
    <cellStyle name="제목 3" xfId="3" builtinId="18"/>
    <cellStyle name="표준" xfId="0" builtinId="0"/>
  </cellStyles>
  <dxfs count="156"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color auto="1"/>
      </font>
      <fill>
        <patternFill>
          <bgColor theme="0" tint="-4.9989318521683403E-2"/>
        </patternFill>
      </fill>
      <border>
        <left/>
        <right/>
        <top/>
        <bottom style="thin">
          <color theme="0" tint="-0.34998626667073579"/>
        </bottom>
        <vertical/>
        <horizontal/>
      </border>
    </dxf>
    <dxf>
      <font>
        <color auto="1"/>
      </font>
      <fill>
        <patternFill>
          <bgColor theme="0" tint="-0.14996795556505021"/>
        </patternFill>
      </fill>
      <border>
        <left/>
        <right/>
        <top/>
        <bottom style="thin">
          <color theme="0" tint="-0.34998626667073579"/>
        </bottom>
      </border>
    </dxf>
    <dxf>
      <font>
        <color auto="1"/>
      </font>
      <fill>
        <patternFill>
          <bgColor theme="0" tint="-0.14996795556505021"/>
        </patternFill>
      </fill>
      <border>
        <left/>
        <right/>
        <top/>
        <bottom style="thin">
          <color theme="0" tint="-0.34998626667073579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auto="1"/>
      </font>
      <fill>
        <patternFill>
          <bgColor theme="0" tint="-0.14996795556505021"/>
        </patternFill>
      </fill>
      <border>
        <left/>
        <right/>
        <top/>
        <bottom style="thin">
          <color theme="0" tint="-0.34998626667073579"/>
        </bottom>
      </border>
    </dxf>
    <dxf>
      <font>
        <color auto="1"/>
      </font>
      <fill>
        <patternFill>
          <bgColor theme="0" tint="-4.9989318521683403E-2"/>
        </patternFill>
      </fill>
      <border>
        <left/>
        <right/>
        <top/>
        <bottom style="thin">
          <color theme="0" tint="-0.34998626667073579"/>
        </bottom>
        <vertical/>
        <horizontal/>
      </border>
    </dxf>
  </dxfs>
  <tableStyles count="0" defaultTableStyle="TableStyleMedium2" defaultPivotStyle="PivotStyleLight16"/>
  <colors>
    <mruColors>
      <color rgb="FF44546A"/>
      <color rgb="FFF4B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A68C-80F4-457A-9DEB-F56B7712112C}">
  <dimension ref="A1:AB56"/>
  <sheetViews>
    <sheetView showGridLines="0" tabSelected="1" zoomScaleNormal="100" workbookViewId="0">
      <selection activeCell="AB4" sqref="AB4"/>
    </sheetView>
  </sheetViews>
  <sheetFormatPr defaultRowHeight="16.5"/>
  <cols>
    <col min="1" max="1" width="1.75" customWidth="1"/>
    <col min="2" max="2" width="30.5" customWidth="1"/>
    <col min="3" max="3" width="12.5" bestFit="1" customWidth="1"/>
    <col min="4" max="4" width="3" customWidth="1"/>
    <col min="5" max="16" width="3.25" bestFit="1" customWidth="1"/>
    <col min="17" max="23" width="3.125" bestFit="1" customWidth="1"/>
    <col min="24" max="24" width="2.875" customWidth="1"/>
    <col min="27" max="27" width="28.375" customWidth="1"/>
    <col min="28" max="28" width="21.375" customWidth="1"/>
  </cols>
  <sheetData>
    <row r="1" spans="1:28" ht="11.25" customHeight="1" thickBo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8" ht="33.75" customHeight="1">
      <c r="A2" s="5"/>
      <c r="B2" s="51" t="s">
        <v>28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3"/>
      <c r="X2" s="5"/>
    </row>
    <row r="3" spans="1:28" ht="26.25">
      <c r="A3" s="5"/>
      <c r="B3" s="37" t="s">
        <v>33</v>
      </c>
      <c r="C3" s="25">
        <v>45705</v>
      </c>
      <c r="D3" s="35"/>
      <c r="E3" s="60" t="str">
        <f ca="1">TEXT(E4,"m월")</f>
        <v>2월</v>
      </c>
      <c r="F3" s="60"/>
      <c r="G3" s="60"/>
      <c r="H3" s="60"/>
      <c r="I3" s="60"/>
      <c r="J3" s="60"/>
      <c r="K3" s="60"/>
      <c r="L3" s="60"/>
      <c r="M3" s="60"/>
      <c r="N3" s="60"/>
      <c r="O3" s="60"/>
      <c r="P3" s="67"/>
      <c r="Q3" s="70" t="str">
        <f ca="1">IF(OR(TEXT(S4,"m월")=L3,TEXT(S4,"m월")=E3),"",TEXT(S4,"m월"))</f>
        <v>3월</v>
      </c>
      <c r="R3" s="70"/>
      <c r="S3" s="70"/>
      <c r="T3" s="70"/>
      <c r="U3" s="70"/>
      <c r="V3" s="70"/>
      <c r="W3" s="71"/>
      <c r="X3" s="2"/>
    </row>
    <row r="4" spans="1:28">
      <c r="A4" s="5"/>
      <c r="B4" s="12"/>
      <c r="C4" s="10"/>
      <c r="D4" s="29"/>
      <c r="E4" s="33">
        <f ca="1">IFERROR(C3,TODAY())</f>
        <v>45705</v>
      </c>
      <c r="F4" s="33">
        <f ca="1">E4+1</f>
        <v>45706</v>
      </c>
      <c r="G4" s="33">
        <f t="shared" ref="G4:W4" ca="1" si="0">F4+1</f>
        <v>45707</v>
      </c>
      <c r="H4" s="33">
        <f t="shared" ca="1" si="0"/>
        <v>45708</v>
      </c>
      <c r="I4" s="33">
        <f t="shared" ca="1" si="0"/>
        <v>45709</v>
      </c>
      <c r="J4" s="33">
        <f t="shared" ca="1" si="0"/>
        <v>45710</v>
      </c>
      <c r="K4" s="33">
        <f t="shared" ca="1" si="0"/>
        <v>45711</v>
      </c>
      <c r="L4" s="33">
        <f ca="1">K4+1</f>
        <v>45712</v>
      </c>
      <c r="M4" s="33">
        <f ca="1">L4+1</f>
        <v>45713</v>
      </c>
      <c r="N4" s="33">
        <f t="shared" ca="1" si="0"/>
        <v>45714</v>
      </c>
      <c r="O4" s="33">
        <f t="shared" ca="1" si="0"/>
        <v>45715</v>
      </c>
      <c r="P4" s="33">
        <f t="shared" ca="1" si="0"/>
        <v>45716</v>
      </c>
      <c r="Q4" s="68">
        <f t="shared" ca="1" si="0"/>
        <v>45717</v>
      </c>
      <c r="R4" s="68">
        <f t="shared" ca="1" si="0"/>
        <v>45718</v>
      </c>
      <c r="S4" s="68">
        <f ca="1">R4+1</f>
        <v>45719</v>
      </c>
      <c r="T4" s="68">
        <f ca="1">S4+1</f>
        <v>45720</v>
      </c>
      <c r="U4" s="68">
        <f t="shared" ca="1" si="0"/>
        <v>45721</v>
      </c>
      <c r="V4" s="68">
        <f t="shared" ca="1" si="0"/>
        <v>45722</v>
      </c>
      <c r="W4" s="69">
        <f t="shared" ca="1" si="0"/>
        <v>45723</v>
      </c>
      <c r="X4" s="5"/>
    </row>
    <row r="5" spans="1:28">
      <c r="A5" s="5"/>
      <c r="B5" s="13" t="s">
        <v>5</v>
      </c>
      <c r="C5" s="11" t="s">
        <v>6</v>
      </c>
      <c r="D5" s="14"/>
      <c r="E5" s="34" t="str">
        <f t="shared" ref="E5:W5" ca="1" si="1">LEFT(TEXT(E4,"aaa"),1)</f>
        <v>월</v>
      </c>
      <c r="F5" s="34" t="str">
        <f t="shared" ca="1" si="1"/>
        <v>화</v>
      </c>
      <c r="G5" s="34" t="str">
        <f t="shared" ca="1" si="1"/>
        <v>수</v>
      </c>
      <c r="H5" s="34" t="str">
        <f t="shared" ca="1" si="1"/>
        <v>목</v>
      </c>
      <c r="I5" s="34" t="str">
        <f t="shared" ca="1" si="1"/>
        <v>금</v>
      </c>
      <c r="J5" s="34" t="str">
        <f t="shared" ca="1" si="1"/>
        <v>토</v>
      </c>
      <c r="K5" s="34" t="str">
        <f t="shared" ca="1" si="1"/>
        <v>일</v>
      </c>
      <c r="L5" s="34" t="str">
        <f t="shared" ca="1" si="1"/>
        <v>월</v>
      </c>
      <c r="M5" s="34" t="str">
        <f t="shared" ca="1" si="1"/>
        <v>화</v>
      </c>
      <c r="N5" s="34" t="str">
        <f t="shared" ca="1" si="1"/>
        <v>수</v>
      </c>
      <c r="O5" s="34" t="str">
        <f t="shared" ca="1" si="1"/>
        <v>목</v>
      </c>
      <c r="P5" s="34" t="str">
        <f t="shared" ca="1" si="1"/>
        <v>금</v>
      </c>
      <c r="Q5" s="34" t="str">
        <f t="shared" ca="1" si="1"/>
        <v>토</v>
      </c>
      <c r="R5" s="34" t="str">
        <f t="shared" ca="1" si="1"/>
        <v>일</v>
      </c>
      <c r="S5" s="34" t="str">
        <f t="shared" ca="1" si="1"/>
        <v>월</v>
      </c>
      <c r="T5" s="34" t="str">
        <f ca="1">LEFT(TEXT(T4,"aaa"),1)</f>
        <v>화</v>
      </c>
      <c r="U5" s="34" t="str">
        <f t="shared" ca="1" si="1"/>
        <v>수</v>
      </c>
      <c r="V5" s="34" t="str">
        <f t="shared" ca="1" si="1"/>
        <v>목</v>
      </c>
      <c r="W5" s="36" t="str">
        <f t="shared" ca="1" si="1"/>
        <v>금</v>
      </c>
      <c r="X5" s="5"/>
    </row>
    <row r="6" spans="1:28">
      <c r="A6" s="5"/>
      <c r="B6" s="27" t="s">
        <v>7</v>
      </c>
      <c r="C6" s="38"/>
      <c r="D6" s="15"/>
      <c r="E6" s="30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2"/>
      <c r="X6" s="5"/>
    </row>
    <row r="7" spans="1:28" ht="9.75" customHeight="1">
      <c r="A7" s="5"/>
      <c r="B7" s="43" t="s">
        <v>17</v>
      </c>
      <c r="C7" s="45" t="s">
        <v>16</v>
      </c>
      <c r="D7" s="26"/>
      <c r="E7" s="18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23"/>
      <c r="X7" s="5"/>
      <c r="AA7" s="1"/>
      <c r="AB7" s="2"/>
    </row>
    <row r="8" spans="1:28" ht="9.75" customHeight="1">
      <c r="A8" s="5"/>
      <c r="B8" s="43"/>
      <c r="C8" s="45"/>
      <c r="D8" s="26"/>
      <c r="E8" s="65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23"/>
      <c r="X8" s="5"/>
      <c r="AA8" s="3"/>
      <c r="AB8" s="2"/>
    </row>
    <row r="9" spans="1:28" ht="9.75" customHeight="1">
      <c r="A9" s="5"/>
      <c r="B9" s="43" t="s">
        <v>18</v>
      </c>
      <c r="C9" s="45" t="s">
        <v>16</v>
      </c>
      <c r="D9" s="26"/>
      <c r="E9" s="18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23"/>
      <c r="X9" s="5"/>
      <c r="AA9" s="4"/>
      <c r="AB9" s="2"/>
    </row>
    <row r="10" spans="1:28" ht="9.75" customHeight="1">
      <c r="A10" s="5"/>
      <c r="B10" s="43"/>
      <c r="C10" s="45"/>
      <c r="D10" s="26"/>
      <c r="E10" s="65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23"/>
      <c r="X10" s="5"/>
      <c r="AA10" s="4"/>
      <c r="AB10" s="2"/>
    </row>
    <row r="11" spans="1:28" ht="9.75" customHeight="1">
      <c r="A11" s="5"/>
      <c r="B11" s="43" t="s">
        <v>8</v>
      </c>
      <c r="C11" s="45" t="s">
        <v>16</v>
      </c>
      <c r="D11" s="26"/>
      <c r="E11" s="18"/>
      <c r="F11" s="18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23"/>
      <c r="X11" s="5"/>
      <c r="AA11" s="1"/>
      <c r="AB11" s="2"/>
    </row>
    <row r="12" spans="1:28" ht="9.75" customHeight="1">
      <c r="A12" s="5"/>
      <c r="B12" s="43"/>
      <c r="C12" s="45"/>
      <c r="D12" s="26"/>
      <c r="E12" s="65"/>
      <c r="F12" s="65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23"/>
      <c r="X12" s="5"/>
      <c r="AA12" s="4"/>
      <c r="AB12" s="2"/>
    </row>
    <row r="13" spans="1:28" ht="9.75" customHeight="1">
      <c r="A13" s="5"/>
      <c r="B13" s="47" t="s">
        <v>19</v>
      </c>
      <c r="C13" s="49"/>
      <c r="D13" s="16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23"/>
      <c r="X13" s="5"/>
      <c r="AA13" s="4"/>
      <c r="AB13" s="2"/>
    </row>
    <row r="14" spans="1:28" ht="9.75" customHeight="1">
      <c r="A14" s="5"/>
      <c r="B14" s="48"/>
      <c r="C14" s="50"/>
      <c r="D14" s="16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23"/>
      <c r="X14" s="5"/>
      <c r="AA14" s="3"/>
      <c r="AB14" s="2"/>
    </row>
    <row r="15" spans="1:28" ht="9.75" customHeight="1">
      <c r="A15" s="5"/>
      <c r="B15" s="43" t="s">
        <v>20</v>
      </c>
      <c r="C15" s="45" t="s">
        <v>13</v>
      </c>
      <c r="D15" s="26"/>
      <c r="E15" s="17"/>
      <c r="F15" s="17"/>
      <c r="G15" s="19"/>
      <c r="H15" s="19"/>
      <c r="I15" s="19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23"/>
      <c r="X15" s="5"/>
      <c r="AA15" s="3"/>
      <c r="AB15" s="2"/>
    </row>
    <row r="16" spans="1:28" ht="9.75" customHeight="1">
      <c r="A16" s="5"/>
      <c r="B16" s="43"/>
      <c r="C16" s="45"/>
      <c r="D16" s="26"/>
      <c r="E16" s="17"/>
      <c r="F16" s="65"/>
      <c r="G16" s="65"/>
      <c r="H16" s="65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23"/>
      <c r="X16" s="5"/>
      <c r="AA16" s="3"/>
      <c r="AB16" s="2"/>
    </row>
    <row r="17" spans="1:28" ht="9.75" customHeight="1">
      <c r="A17" s="5"/>
      <c r="B17" s="43" t="s">
        <v>21</v>
      </c>
      <c r="C17" s="45" t="s">
        <v>13</v>
      </c>
      <c r="D17" s="26"/>
      <c r="E17" s="17"/>
      <c r="F17" s="17"/>
      <c r="G17" s="20"/>
      <c r="H17" s="19"/>
      <c r="I17" s="19"/>
      <c r="J17" s="19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23"/>
      <c r="X17" s="5"/>
      <c r="AA17" s="3"/>
      <c r="AB17" s="2"/>
    </row>
    <row r="18" spans="1:28" ht="9.75" customHeight="1">
      <c r="A18" s="5"/>
      <c r="B18" s="43"/>
      <c r="C18" s="45"/>
      <c r="D18" s="26"/>
      <c r="E18" s="17"/>
      <c r="F18" s="17"/>
      <c r="G18" s="65"/>
      <c r="H18" s="65"/>
      <c r="I18" s="65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23"/>
      <c r="X18" s="5"/>
      <c r="AA18" s="1"/>
      <c r="AB18" s="2"/>
    </row>
    <row r="19" spans="1:28" ht="9.75" customHeight="1">
      <c r="A19" s="5"/>
      <c r="B19" s="43" t="s">
        <v>22</v>
      </c>
      <c r="C19" s="45" t="s">
        <v>14</v>
      </c>
      <c r="D19" s="26"/>
      <c r="E19" s="17"/>
      <c r="F19" s="17"/>
      <c r="G19" s="21"/>
      <c r="H19" s="21"/>
      <c r="I19" s="21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23"/>
      <c r="X19" s="5"/>
      <c r="AA19" s="3"/>
      <c r="AB19" s="2"/>
    </row>
    <row r="20" spans="1:28" ht="9.75" customHeight="1">
      <c r="A20" s="5"/>
      <c r="B20" s="43"/>
      <c r="C20" s="45"/>
      <c r="D20" s="26"/>
      <c r="E20" s="17"/>
      <c r="F20" s="17"/>
      <c r="G20" s="65"/>
      <c r="H20" s="65"/>
      <c r="I20" s="65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23"/>
      <c r="X20" s="5"/>
      <c r="AA20" s="3"/>
      <c r="AB20" s="2"/>
    </row>
    <row r="21" spans="1:28" ht="9.75" customHeight="1">
      <c r="A21" s="5"/>
      <c r="B21" s="43" t="s">
        <v>23</v>
      </c>
      <c r="C21" s="45" t="s">
        <v>14</v>
      </c>
      <c r="D21" s="26"/>
      <c r="E21" s="17"/>
      <c r="F21" s="17"/>
      <c r="G21" s="17"/>
      <c r="H21" s="21"/>
      <c r="I21" s="21"/>
      <c r="J21" s="21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23"/>
      <c r="X21" s="5"/>
      <c r="AA21" s="3"/>
      <c r="AB21" s="2"/>
    </row>
    <row r="22" spans="1:28" ht="9.75" customHeight="1">
      <c r="A22" s="5"/>
      <c r="B22" s="43"/>
      <c r="C22" s="45"/>
      <c r="D22" s="26"/>
      <c r="E22" s="17"/>
      <c r="F22" s="17"/>
      <c r="G22" s="17"/>
      <c r="H22" s="65"/>
      <c r="I22" s="65"/>
      <c r="J22" s="65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23"/>
      <c r="X22" s="5"/>
      <c r="AA22" s="3"/>
      <c r="AB22" s="2"/>
    </row>
    <row r="23" spans="1:28" ht="9.75" customHeight="1">
      <c r="A23" s="5"/>
      <c r="B23" s="43" t="s">
        <v>24</v>
      </c>
      <c r="C23" s="45" t="s">
        <v>15</v>
      </c>
      <c r="D23" s="26"/>
      <c r="E23" s="17"/>
      <c r="F23" s="17"/>
      <c r="G23" s="22"/>
      <c r="H23" s="22"/>
      <c r="I23" s="22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23"/>
      <c r="X23" s="5"/>
      <c r="AA23" s="3"/>
      <c r="AB23" s="2"/>
    </row>
    <row r="24" spans="1:28" ht="9.75" customHeight="1">
      <c r="A24" s="5"/>
      <c r="B24" s="43"/>
      <c r="C24" s="45"/>
      <c r="D24" s="26"/>
      <c r="E24" s="17"/>
      <c r="F24" s="17"/>
      <c r="G24" s="65"/>
      <c r="H24" s="65"/>
      <c r="I24" s="65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23"/>
      <c r="X24" s="5"/>
      <c r="AA24" s="3"/>
      <c r="AB24" s="2"/>
    </row>
    <row r="25" spans="1:28" ht="9.75" customHeight="1">
      <c r="A25" s="5"/>
      <c r="B25" s="43" t="s">
        <v>25</v>
      </c>
      <c r="C25" s="45" t="s">
        <v>15</v>
      </c>
      <c r="D25" s="26"/>
      <c r="E25" s="17"/>
      <c r="F25" s="17"/>
      <c r="G25" s="17"/>
      <c r="H25" s="22"/>
      <c r="I25" s="22"/>
      <c r="J25" s="22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23"/>
      <c r="X25" s="5"/>
      <c r="AA25" s="1"/>
    </row>
    <row r="26" spans="1:28" ht="9.75" customHeight="1">
      <c r="A26" s="5"/>
      <c r="B26" s="43"/>
      <c r="C26" s="45"/>
      <c r="D26" s="26"/>
      <c r="E26" s="17"/>
      <c r="F26" s="17"/>
      <c r="G26" s="17"/>
      <c r="H26" s="65"/>
      <c r="I26" s="65"/>
      <c r="J26" s="65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23"/>
      <c r="X26" s="5"/>
      <c r="AA26" s="54"/>
      <c r="AB26" s="55"/>
    </row>
    <row r="27" spans="1:28" ht="9.75" customHeight="1">
      <c r="A27" s="5"/>
      <c r="B27" s="47" t="s">
        <v>26</v>
      </c>
      <c r="C27" s="49"/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23"/>
      <c r="X27" s="5"/>
      <c r="AA27" s="54"/>
      <c r="AB27" s="55"/>
    </row>
    <row r="28" spans="1:28" ht="9.75" customHeight="1">
      <c r="A28" s="5"/>
      <c r="B28" s="48"/>
      <c r="C28" s="50"/>
      <c r="D28" s="16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23"/>
      <c r="X28" s="5"/>
      <c r="AA28" s="3"/>
      <c r="AB28" s="2"/>
    </row>
    <row r="29" spans="1:28" ht="9.75" customHeight="1">
      <c r="A29" s="5"/>
      <c r="B29" s="43" t="s">
        <v>34</v>
      </c>
      <c r="C29" s="45" t="s">
        <v>13</v>
      </c>
      <c r="D29" s="26"/>
      <c r="E29" s="17"/>
      <c r="F29" s="17"/>
      <c r="G29" s="17"/>
      <c r="H29" s="17"/>
      <c r="I29" s="17"/>
      <c r="J29" s="17"/>
      <c r="K29" s="19"/>
      <c r="L29" s="19"/>
      <c r="M29" s="19"/>
      <c r="N29" s="19"/>
      <c r="O29" s="19"/>
      <c r="P29" s="17"/>
      <c r="Q29" s="17"/>
      <c r="R29" s="17"/>
      <c r="S29" s="17"/>
      <c r="T29" s="17"/>
      <c r="U29" s="17"/>
      <c r="V29" s="17"/>
      <c r="W29" s="23"/>
      <c r="X29" s="5"/>
      <c r="AA29" s="3"/>
      <c r="AB29" s="2"/>
    </row>
    <row r="30" spans="1:28" ht="9.75" customHeight="1">
      <c r="A30" s="5"/>
      <c r="B30" s="43"/>
      <c r="C30" s="45"/>
      <c r="D30" s="26"/>
      <c r="E30" s="17"/>
      <c r="F30" s="17"/>
      <c r="G30" s="17"/>
      <c r="H30" s="17"/>
      <c r="I30" s="17"/>
      <c r="J30" s="17"/>
      <c r="K30" s="17"/>
      <c r="L30" s="65"/>
      <c r="M30" s="65"/>
      <c r="N30" s="65"/>
      <c r="O30" s="65"/>
      <c r="P30" s="17"/>
      <c r="Q30" s="17"/>
      <c r="R30" s="17"/>
      <c r="S30" s="17"/>
      <c r="T30" s="17"/>
      <c r="U30" s="17"/>
      <c r="V30" s="17"/>
      <c r="W30" s="23"/>
      <c r="X30" s="5"/>
      <c r="AA30" s="3"/>
      <c r="AB30" s="2"/>
    </row>
    <row r="31" spans="1:28" ht="9.75" customHeight="1">
      <c r="A31" s="5"/>
      <c r="B31" s="43" t="s">
        <v>12</v>
      </c>
      <c r="C31" s="45" t="s">
        <v>14</v>
      </c>
      <c r="D31" s="26"/>
      <c r="E31" s="17"/>
      <c r="F31" s="17"/>
      <c r="G31" s="17"/>
      <c r="H31" s="17"/>
      <c r="I31" s="17"/>
      <c r="J31" s="17"/>
      <c r="K31" s="21"/>
      <c r="L31" s="21"/>
      <c r="M31" s="21"/>
      <c r="N31" s="21"/>
      <c r="O31" s="17"/>
      <c r="P31" s="17"/>
      <c r="Q31" s="17"/>
      <c r="R31" s="17"/>
      <c r="S31" s="17"/>
      <c r="T31" s="17"/>
      <c r="U31" s="17"/>
      <c r="V31" s="17"/>
      <c r="W31" s="23"/>
      <c r="X31" s="5"/>
    </row>
    <row r="32" spans="1:28" ht="9.75" customHeight="1">
      <c r="A32" s="5"/>
      <c r="B32" s="43"/>
      <c r="C32" s="45"/>
      <c r="D32" s="26"/>
      <c r="E32" s="17"/>
      <c r="F32" s="17"/>
      <c r="G32" s="17"/>
      <c r="H32" s="17"/>
      <c r="I32" s="17"/>
      <c r="J32" s="17"/>
      <c r="K32" s="65"/>
      <c r="L32" s="65"/>
      <c r="M32" s="65"/>
      <c r="N32" s="65"/>
      <c r="O32" s="65"/>
      <c r="P32" s="17"/>
      <c r="Q32" s="17"/>
      <c r="R32" s="17"/>
      <c r="S32" s="17"/>
      <c r="T32" s="17"/>
      <c r="U32" s="17"/>
      <c r="V32" s="17"/>
      <c r="W32" s="23"/>
      <c r="X32" s="5"/>
    </row>
    <row r="33" spans="1:24" ht="9.75" customHeight="1">
      <c r="A33" s="5"/>
      <c r="B33" s="43" t="s">
        <v>30</v>
      </c>
      <c r="C33" s="45" t="s">
        <v>14</v>
      </c>
      <c r="D33" s="26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21"/>
      <c r="P33" s="21"/>
      <c r="Q33" s="17"/>
      <c r="R33" s="17"/>
      <c r="S33" s="17"/>
      <c r="T33" s="17"/>
      <c r="U33" s="17"/>
      <c r="V33" s="17"/>
      <c r="W33" s="23"/>
      <c r="X33" s="5"/>
    </row>
    <row r="34" spans="1:24" ht="9.75" customHeight="1">
      <c r="A34" s="5"/>
      <c r="B34" s="43"/>
      <c r="C34" s="45"/>
      <c r="D34" s="26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65"/>
      <c r="P34" s="65"/>
      <c r="Q34" s="17"/>
      <c r="R34" s="17"/>
      <c r="S34" s="17"/>
      <c r="T34" s="17"/>
      <c r="U34" s="17"/>
      <c r="V34" s="17"/>
      <c r="W34" s="23"/>
      <c r="X34" s="5"/>
    </row>
    <row r="35" spans="1:24" ht="9.75" customHeight="1">
      <c r="A35" s="5"/>
      <c r="B35" s="43" t="s">
        <v>31</v>
      </c>
      <c r="C35" s="45" t="s">
        <v>15</v>
      </c>
      <c r="D35" s="26"/>
      <c r="E35" s="17"/>
      <c r="F35" s="17"/>
      <c r="G35" s="17"/>
      <c r="H35" s="17"/>
      <c r="I35" s="17"/>
      <c r="J35" s="17"/>
      <c r="K35" s="22"/>
      <c r="L35" s="22"/>
      <c r="M35" s="22"/>
      <c r="N35" s="22"/>
      <c r="O35" s="17"/>
      <c r="P35" s="17"/>
      <c r="Q35" s="17"/>
      <c r="R35" s="17"/>
      <c r="S35" s="17"/>
      <c r="T35" s="17"/>
      <c r="U35" s="17"/>
      <c r="V35" s="17"/>
      <c r="W35" s="23"/>
      <c r="X35" s="5"/>
    </row>
    <row r="36" spans="1:24" ht="9.75" customHeight="1">
      <c r="A36" s="5"/>
      <c r="B36" s="43"/>
      <c r="C36" s="45"/>
      <c r="D36" s="26"/>
      <c r="E36" s="17"/>
      <c r="F36" s="17"/>
      <c r="G36" s="17"/>
      <c r="H36" s="17"/>
      <c r="I36" s="17"/>
      <c r="J36" s="65"/>
      <c r="K36" s="65"/>
      <c r="L36" s="65"/>
      <c r="M36" s="65"/>
      <c r="N36" s="65"/>
      <c r="O36" s="65"/>
      <c r="P36" s="65"/>
      <c r="Q36" s="17"/>
      <c r="R36" s="17"/>
      <c r="S36" s="17"/>
      <c r="T36" s="17"/>
      <c r="U36" s="17"/>
      <c r="V36" s="17"/>
      <c r="W36" s="23"/>
      <c r="X36" s="5"/>
    </row>
    <row r="37" spans="1:24" ht="9.75" customHeight="1">
      <c r="A37" s="5"/>
      <c r="B37" s="43" t="s">
        <v>32</v>
      </c>
      <c r="C37" s="45" t="s">
        <v>15</v>
      </c>
      <c r="D37" s="2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22"/>
      <c r="P37" s="22"/>
      <c r="Q37" s="17"/>
      <c r="R37" s="17"/>
      <c r="S37" s="17"/>
      <c r="T37" s="17"/>
      <c r="U37" s="17"/>
      <c r="V37" s="17"/>
      <c r="W37" s="23"/>
      <c r="X37" s="5"/>
    </row>
    <row r="38" spans="1:24" ht="9.75" customHeight="1">
      <c r="A38" s="5"/>
      <c r="B38" s="43"/>
      <c r="C38" s="45"/>
      <c r="D38" s="2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65"/>
      <c r="P38" s="65"/>
      <c r="Q38" s="17"/>
      <c r="R38" s="17"/>
      <c r="S38" s="17"/>
      <c r="T38" s="17"/>
      <c r="U38" s="17"/>
      <c r="V38" s="17"/>
      <c r="W38" s="23"/>
      <c r="X38" s="5"/>
    </row>
    <row r="39" spans="1:24" ht="9.75" customHeight="1">
      <c r="A39" s="5"/>
      <c r="B39" s="47" t="s">
        <v>27</v>
      </c>
      <c r="C39" s="49"/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23"/>
      <c r="X39" s="5"/>
    </row>
    <row r="40" spans="1:24" ht="9.75" customHeight="1">
      <c r="A40" s="5"/>
      <c r="B40" s="48"/>
      <c r="C40" s="50"/>
      <c r="D40" s="16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23"/>
      <c r="X40" s="5"/>
    </row>
    <row r="41" spans="1:24" ht="9.75" customHeight="1">
      <c r="A41" s="5"/>
      <c r="B41" s="43" t="s">
        <v>9</v>
      </c>
      <c r="C41" s="45" t="s">
        <v>16</v>
      </c>
      <c r="D41" s="26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8"/>
      <c r="R41" s="18"/>
      <c r="S41" s="18"/>
      <c r="T41" s="17"/>
      <c r="U41" s="17"/>
      <c r="V41" s="17"/>
      <c r="W41" s="23"/>
      <c r="X41" s="5"/>
    </row>
    <row r="42" spans="1:24" ht="9.75" customHeight="1">
      <c r="A42" s="5"/>
      <c r="B42" s="43"/>
      <c r="C42" s="45"/>
      <c r="D42" s="26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65"/>
      <c r="R42" s="65"/>
      <c r="S42" s="17"/>
      <c r="T42" s="17"/>
      <c r="U42" s="17"/>
      <c r="V42" s="17"/>
      <c r="W42" s="23"/>
      <c r="X42" s="5"/>
    </row>
    <row r="43" spans="1:24" ht="9.75" customHeight="1">
      <c r="A43" s="5"/>
      <c r="B43" s="43" t="s">
        <v>10</v>
      </c>
      <c r="C43" s="45" t="s">
        <v>16</v>
      </c>
      <c r="D43" s="26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8"/>
      <c r="T43" s="18"/>
      <c r="U43" s="18"/>
      <c r="V43" s="17"/>
      <c r="W43" s="23"/>
      <c r="X43" s="5"/>
    </row>
    <row r="44" spans="1:24" ht="9.75" customHeight="1">
      <c r="A44" s="5"/>
      <c r="B44" s="43"/>
      <c r="C44" s="45"/>
      <c r="D44" s="26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65"/>
      <c r="T44" s="65"/>
      <c r="U44" s="65"/>
      <c r="V44" s="17"/>
      <c r="W44" s="23"/>
      <c r="X44" s="5"/>
    </row>
    <row r="45" spans="1:24" ht="9.75" customHeight="1">
      <c r="A45" s="5"/>
      <c r="B45" s="43" t="s">
        <v>11</v>
      </c>
      <c r="C45" s="45" t="s">
        <v>16</v>
      </c>
      <c r="D45" s="26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41"/>
      <c r="X45" s="5"/>
    </row>
    <row r="46" spans="1:24" ht="9.75" customHeight="1" thickBot="1">
      <c r="A46" s="5"/>
      <c r="B46" s="44"/>
      <c r="C46" s="46"/>
      <c r="D46" s="28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66"/>
      <c r="W46" s="42"/>
      <c r="X46" s="5"/>
    </row>
    <row r="47" spans="1:24" ht="6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20.25">
      <c r="A48" s="5"/>
      <c r="B48" s="5"/>
      <c r="C48" s="5"/>
      <c r="D48" s="7" t="s">
        <v>0</v>
      </c>
      <c r="E48" s="61" t="s">
        <v>1</v>
      </c>
      <c r="F48" s="61"/>
      <c r="G48" s="61"/>
      <c r="H48" s="61"/>
      <c r="I48" s="61"/>
      <c r="J48" s="6"/>
      <c r="K48" s="62" t="s">
        <v>2</v>
      </c>
      <c r="L48" s="62"/>
      <c r="M48" s="62"/>
      <c r="N48" s="62"/>
      <c r="O48" s="62"/>
      <c r="P48" s="6"/>
      <c r="Q48" s="63" t="s">
        <v>3</v>
      </c>
      <c r="R48" s="63"/>
      <c r="S48" s="63"/>
      <c r="T48" s="63"/>
      <c r="U48" s="63"/>
      <c r="V48" s="8"/>
      <c r="W48" s="8"/>
      <c r="X48" s="5"/>
    </row>
    <row r="49" spans="1:24" ht="20.25">
      <c r="A49" s="5"/>
      <c r="B49" s="5"/>
      <c r="C49" s="5"/>
      <c r="D49" s="9"/>
      <c r="E49" s="56" t="s">
        <v>4</v>
      </c>
      <c r="F49" s="57"/>
      <c r="G49" s="57"/>
      <c r="H49" s="57"/>
      <c r="I49" s="57"/>
      <c r="J49" s="8"/>
      <c r="K49" s="58" t="s">
        <v>29</v>
      </c>
      <c r="L49" s="59"/>
      <c r="M49" s="59"/>
      <c r="N49" s="59"/>
      <c r="O49" s="59"/>
      <c r="P49" s="8"/>
      <c r="Q49" s="64"/>
      <c r="R49" s="64"/>
      <c r="S49" s="64"/>
      <c r="T49" s="64"/>
      <c r="U49" s="64"/>
      <c r="V49" s="8"/>
      <c r="W49" s="8"/>
      <c r="X49" s="5"/>
    </row>
    <row r="56" spans="1:24" ht="20.25">
      <c r="N56" s="39" t="s">
        <v>29</v>
      </c>
      <c r="O56" s="40"/>
      <c r="P56" s="40"/>
      <c r="Q56" s="40"/>
      <c r="R56" s="40"/>
    </row>
  </sheetData>
  <mergeCells count="51">
    <mergeCell ref="E49:I49"/>
    <mergeCell ref="K49:O49"/>
    <mergeCell ref="E3:P3"/>
    <mergeCell ref="Q3:W3"/>
    <mergeCell ref="E48:I48"/>
    <mergeCell ref="K48:O48"/>
    <mergeCell ref="Q48:U48"/>
    <mergeCell ref="Q49:U49"/>
    <mergeCell ref="B2:W2"/>
    <mergeCell ref="AA26:AA27"/>
    <mergeCell ref="AB26:AB27"/>
    <mergeCell ref="B7:B8"/>
    <mergeCell ref="C7:C8"/>
    <mergeCell ref="B9:B10"/>
    <mergeCell ref="C9:C10"/>
    <mergeCell ref="B11:B12"/>
    <mergeCell ref="C11:C12"/>
    <mergeCell ref="B13:B14"/>
    <mergeCell ref="C13:C14"/>
    <mergeCell ref="B15:B16"/>
    <mergeCell ref="C15:C16"/>
    <mergeCell ref="B17:B18"/>
    <mergeCell ref="C17:C18"/>
    <mergeCell ref="B27:B28"/>
    <mergeCell ref="C27:C28"/>
    <mergeCell ref="B29:B30"/>
    <mergeCell ref="C29:C30"/>
    <mergeCell ref="B19:B20"/>
    <mergeCell ref="C19:C20"/>
    <mergeCell ref="B21:B22"/>
    <mergeCell ref="C21:C22"/>
    <mergeCell ref="B23:B24"/>
    <mergeCell ref="C23:C24"/>
    <mergeCell ref="B25:B26"/>
    <mergeCell ref="C25:C26"/>
    <mergeCell ref="B31:B32"/>
    <mergeCell ref="C31:C32"/>
    <mergeCell ref="B33:B34"/>
    <mergeCell ref="C33:C34"/>
    <mergeCell ref="B45:B46"/>
    <mergeCell ref="C45:C46"/>
    <mergeCell ref="B35:B36"/>
    <mergeCell ref="C35:C36"/>
    <mergeCell ref="B37:B38"/>
    <mergeCell ref="C37:C38"/>
    <mergeCell ref="B39:B40"/>
    <mergeCell ref="C39:C40"/>
    <mergeCell ref="B41:B42"/>
    <mergeCell ref="C41:C42"/>
    <mergeCell ref="B43:B44"/>
    <mergeCell ref="C43:C44"/>
  </mergeCells>
  <phoneticPr fontId="5" type="noConversion"/>
  <conditionalFormatting sqref="E3">
    <cfRule type="expression" dxfId="155" priority="426">
      <formula>AND(E$4&lt;=EOMONTH($E$4,1),E$4&gt;EOMONTH($E$4,0))</formula>
    </cfRule>
    <cfRule type="expression" dxfId="154" priority="428">
      <formula>E$4&lt;=EOMONTH($E$4,0)</formula>
    </cfRule>
  </conditionalFormatting>
  <conditionalFormatting sqref="K17:V17 E17:F18 E4:V5 F6:V6 E33:V33 E35:V35 E34:N34 Q34:V34 P32 E27:V29 E31:V31 E30:J30 P30:V30 J18:V18">
    <cfRule type="expression" dxfId="153" priority="425">
      <formula>AND(TODAY()&gt;=E$4,TODAY()&lt;F$4)</formula>
    </cfRule>
  </conditionalFormatting>
  <conditionalFormatting sqref="E7:V7 E9:V9 F8:V8 E11:V11 F10:V10 E13:V15 G12:V12 E16 I16:V16">
    <cfRule type="expression" dxfId="152" priority="377">
      <formula>AND(TODAY()&gt;=E$4,TODAY()&lt;F$4)</formula>
    </cfRule>
  </conditionalFormatting>
  <conditionalFormatting sqref="E19:V19 E25:V25 E24:F24 J24:V24 E26:G26 K26:V26 E37:V37 E36:I36 Q36:V36 E39:V41 E38:N38 Q38:V38 E43:T43 E42:P42 S42:V42 E44:R44 E32:J32 Q32:V32 E21:V21 E20:F20 J20:V20 E23:V23 E22:G22 K22:V22 V43:V44">
    <cfRule type="expression" dxfId="151" priority="40">
      <formula>AND(TODAY()&gt;=E$4,TODAY()&lt;F$4)</formula>
    </cfRule>
  </conditionalFormatting>
  <conditionalFormatting sqref="E46:U46">
    <cfRule type="expression" dxfId="150" priority="49">
      <formula>AND(TODAY()&gt;=E$4,TODAY()&lt;F$4)</formula>
    </cfRule>
  </conditionalFormatting>
  <conditionalFormatting sqref="E7:W7 K17:W17 E19:W19 M29:W29 F8:W8 E25:W25 E24:F24 J24:W24 E27:W28 E26:G26 K26:W26 E31:W31 E36:I36 E38:N38 E32:J32 T41:W41 E41:P43 E44:R44 E37:W37 Q36:W36 E39:W40 Q38:W38 S42:W42 V43:W44 E33:W33 E35:W35 E34:N34 Q34:W34 Q32:W32 E29:J30 P30:W30 E21:W21 E20:F20 J20:W20 E23:W23 E22:G22 K22:W22 E17:F18 J18:W18 E46:N46 E45:U45 Q46:U46">
    <cfRule type="expression" dxfId="149" priority="412" stopIfTrue="1">
      <formula>AND(#REF!="낮은 위험 수준",E$4&gt;=#REF!,E$4&lt;=#REF!+$D7-1)</formula>
    </cfRule>
    <cfRule type="expression" dxfId="148" priority="413" stopIfTrue="1">
      <formula>AND(#REF!="높은 위험 수준",E$4&gt;=#REF!,E$4&lt;=#REF!+$D7-1)</formula>
    </cfRule>
    <cfRule type="expression" dxfId="147" priority="414" stopIfTrue="1">
      <formula>AND(#REF!="정상 진행 중",E$4&gt;=#REF!,E$4&lt;=#REF!+$D7-1)</formula>
    </cfRule>
    <cfRule type="expression" dxfId="146" priority="415" stopIfTrue="1">
      <formula>AND(#REF!="중간 위험 수준",E$4&gt;=#REF!,E$4&lt;=#REF!+$D7-1)</formula>
    </cfRule>
    <cfRule type="expression" dxfId="145" priority="416" stopIfTrue="1">
      <formula>AND(LEN(#REF!)=0,E$4&gt;=#REF!,E$4&lt;=#REF!+$D7-1)</formula>
    </cfRule>
  </conditionalFormatting>
  <conditionalFormatting sqref="E9:W9 F10:W10 R41:S41 R43:T43 O46">
    <cfRule type="expression" dxfId="144" priority="404" stopIfTrue="1">
      <formula>AND(#REF!="낮은 위험 수준",E$4&gt;=#REF!,E$4&lt;=#REF!+$D9-1)</formula>
    </cfRule>
    <cfRule type="expression" dxfId="143" priority="405" stopIfTrue="1">
      <formula>AND(#REF!="높은 위험 수준",E$4&gt;=#REF!,E$4&lt;=#REF!+$D9-1)</formula>
    </cfRule>
    <cfRule type="expression" dxfId="142" priority="406" stopIfTrue="1">
      <formula>AND(#REF!="정상 진행 중",E$4&gt;=#REF!,E$4&lt;=#REF!+$D9-1)</formula>
    </cfRule>
    <cfRule type="expression" dxfId="141" priority="407" stopIfTrue="1">
      <formula>AND(#REF!="중간 위험 수준",E$4&gt;=#REF!,E$4&lt;=#REF!+$D9-1)</formula>
    </cfRule>
    <cfRule type="expression" dxfId="140" priority="408" stopIfTrue="1">
      <formula>AND(LEN(#REF!)=0,E$4&gt;=#REF!,E$4&lt;=#REF!+$D9-1)</formula>
    </cfRule>
  </conditionalFormatting>
  <conditionalFormatting sqref="E11:W11 G12:W12">
    <cfRule type="expression" dxfId="139" priority="396" stopIfTrue="1">
      <formula>AND(#REF!="낮은 위험 수준",E$4&gt;=#REF!,E$4&lt;=#REF!+$D11-1)</formula>
    </cfRule>
    <cfRule type="expression" dxfId="138" priority="397" stopIfTrue="1">
      <formula>AND(#REF!="높은 위험 수준",E$4&gt;=#REF!,E$4&lt;=#REF!+$D11-1)</formula>
    </cfRule>
    <cfRule type="expression" dxfId="137" priority="398" stopIfTrue="1">
      <formula>AND(#REF!="정상 진행 중",E$4&gt;=#REF!,E$4&lt;=#REF!+$D11-1)</formula>
    </cfRule>
    <cfRule type="expression" dxfId="136" priority="399" stopIfTrue="1">
      <formula>AND(#REF!="중간 위험 수준",E$4&gt;=#REF!,E$4&lt;=#REF!+$D11-1)</formula>
    </cfRule>
    <cfRule type="expression" dxfId="135" priority="400" stopIfTrue="1">
      <formula>AND(LEN(#REF!)=0,E$4&gt;=#REF!,E$4&lt;=#REF!+$D11-1)</formula>
    </cfRule>
  </conditionalFormatting>
  <conditionalFormatting sqref="E13:W14">
    <cfRule type="expression" dxfId="134" priority="388" stopIfTrue="1">
      <formula>AND(#REF!="낮은 위험 수준",E$4&gt;=#REF!,E$4&lt;=#REF!+$D13-1)</formula>
    </cfRule>
    <cfRule type="expression" dxfId="133" priority="389" stopIfTrue="1">
      <formula>AND(#REF!="높은 위험 수준",E$4&gt;=#REF!,E$4&lt;=#REF!+$D13-1)</formula>
    </cfRule>
    <cfRule type="expression" dxfId="132" priority="390" stopIfTrue="1">
      <formula>AND(#REF!="정상 진행 중",E$4&gt;=#REF!,E$4&lt;=#REF!+$D13-1)</formula>
    </cfRule>
    <cfRule type="expression" dxfId="131" priority="391" stopIfTrue="1">
      <formula>AND(#REF!="중간 위험 수준",E$4&gt;=#REF!,E$4&lt;=#REF!+$D13-1)</formula>
    </cfRule>
    <cfRule type="expression" dxfId="130" priority="392" stopIfTrue="1">
      <formula>AND(LEN(#REF!)=0,E$4&gt;=#REF!,E$4&lt;=#REF!+$D13-1)</formula>
    </cfRule>
  </conditionalFormatting>
  <conditionalFormatting sqref="E15:W15 E16 I16:W16">
    <cfRule type="expression" dxfId="129" priority="380" stopIfTrue="1">
      <formula>AND(#REF!="낮은 위험 수준",E$4&gt;=#REF!,E$4&lt;=#REF!+$D15-1)</formula>
    </cfRule>
    <cfRule type="expression" dxfId="128" priority="381" stopIfTrue="1">
      <formula>AND(#REF!="높은 위험 수준",E$4&gt;=#REF!,E$4&lt;=#REF!+$D15-1)</formula>
    </cfRule>
    <cfRule type="expression" dxfId="127" priority="382" stopIfTrue="1">
      <formula>AND(#REF!="정상 진행 중",E$4&gt;=#REF!,E$4&lt;=#REF!+$D15-1)</formula>
    </cfRule>
    <cfRule type="expression" dxfId="126" priority="383" stopIfTrue="1">
      <formula>AND(#REF!="중간 위험 수준",E$4&gt;=#REF!,E$4&lt;=#REF!+$D15-1)</formula>
    </cfRule>
    <cfRule type="expression" dxfId="125" priority="384" stopIfTrue="1">
      <formula>AND(LEN(#REF!)=0,E$4&gt;=#REF!,E$4&lt;=#REF!+$D15-1)</formula>
    </cfRule>
  </conditionalFormatting>
  <conditionalFormatting sqref="E45:U45 W45">
    <cfRule type="expression" dxfId="124" priority="63">
      <formula>AND(TODAY()&gt;=E$4,TODAY()&lt;F$4)</formula>
    </cfRule>
  </conditionalFormatting>
  <conditionalFormatting sqref="F6:W6 P46 W45">
    <cfRule type="expression" dxfId="123" priority="444" stopIfTrue="1">
      <formula>AND(#REF!="낮은 위험 수준",F$4&gt;=#REF!,F$4&lt;=#REF!+$D6-1)</formula>
    </cfRule>
    <cfRule type="expression" dxfId="122" priority="445" stopIfTrue="1">
      <formula>AND(#REF!="높은 위험 수준",F$4&gt;=#REF!,F$4&lt;=#REF!+$D6-1)</formula>
    </cfRule>
    <cfRule type="expression" dxfId="121" priority="446" stopIfTrue="1">
      <formula>AND(#REF!="정상 진행 중",F$4&gt;=#REF!,F$4&lt;=#REF!+$D6-1)</formula>
    </cfRule>
    <cfRule type="expression" dxfId="120" priority="447" stopIfTrue="1">
      <formula>AND(#REF!="중간 위험 수준",F$4&gt;=#REF!,F$4&lt;=#REF!+$D6-1)</formula>
    </cfRule>
    <cfRule type="expression" dxfId="119" priority="448" stopIfTrue="1">
      <formula>AND(LEN(#REF!)=0,F$4&gt;=#REF!,F$4&lt;=#REF!+$D6-1)</formula>
    </cfRule>
  </conditionalFormatting>
  <conditionalFormatting sqref="H17:J17">
    <cfRule type="expression" dxfId="118" priority="450">
      <formula>AND(TODAY()&gt;=G$4,TODAY()&lt;H$4)</formula>
    </cfRule>
    <cfRule type="expression" dxfId="117" priority="457" stopIfTrue="1">
      <formula>AND(#REF!="낮은 위험 수준",G$4&gt;=#REF!,G$4&lt;=#REF!+$D17-1)</formula>
    </cfRule>
    <cfRule type="expression" dxfId="116" priority="458" stopIfTrue="1">
      <formula>AND(#REF!="높은 위험 수준",G$4&gt;=#REF!,G$4&lt;=#REF!+$D17-1)</formula>
    </cfRule>
    <cfRule type="expression" dxfId="115" priority="459" stopIfTrue="1">
      <formula>AND(#REF!="정상 진행 중",G$4&gt;=#REF!,G$4&lt;=#REF!+$D17-1)</formula>
    </cfRule>
    <cfRule type="expression" dxfId="114" priority="460" stopIfTrue="1">
      <formula>AND(#REF!="중간 위험 수준",G$4&gt;=#REF!,G$4&lt;=#REF!+$D17-1)</formula>
    </cfRule>
    <cfRule type="expression" dxfId="113" priority="461" stopIfTrue="1">
      <formula>AND(LEN(#REF!)=0,G$4&gt;=#REF!,G$4&lt;=#REF!+$D17-1)</formula>
    </cfRule>
  </conditionalFormatting>
  <conditionalFormatting sqref="K29">
    <cfRule type="expression" dxfId="112" priority="212" stopIfTrue="1">
      <formula>AND(#REF!="낮은 위험 수준",K$4&gt;=#REF!,K$4&lt;=#REF!+$D29-1)</formula>
    </cfRule>
    <cfRule type="expression" dxfId="111" priority="213" stopIfTrue="1">
      <formula>AND(#REF!="높은 위험 수준",K$4&gt;=#REF!,K$4&lt;=#REF!+$D29-1)</formula>
    </cfRule>
    <cfRule type="expression" dxfId="110" priority="214" stopIfTrue="1">
      <formula>AND(#REF!="정상 진행 중",K$4&gt;=#REF!,K$4&lt;=#REF!+$D29-1)</formula>
    </cfRule>
    <cfRule type="expression" dxfId="109" priority="215" stopIfTrue="1">
      <formula>AND(#REF!="중간 위험 수준",K$4&gt;=#REF!,K$4&lt;=#REF!+$D29-1)</formula>
    </cfRule>
    <cfRule type="expression" dxfId="108" priority="216" stopIfTrue="1">
      <formula>AND(LEN(#REF!)=0,K$4&gt;=#REF!,K$4&lt;=#REF!+$D29-1)</formula>
    </cfRule>
  </conditionalFormatting>
  <conditionalFormatting sqref="K31:N31">
    <cfRule type="expression" dxfId="107" priority="233">
      <formula>AND(TODAY()&gt;=K$4,TODAY()&lt;L$4)</formula>
    </cfRule>
  </conditionalFormatting>
  <conditionalFormatting sqref="K35:N35">
    <cfRule type="expression" dxfId="106" priority="221">
      <formula>AND(TODAY()&gt;=K$4,TODAY()&lt;L$4)</formula>
    </cfRule>
  </conditionalFormatting>
  <conditionalFormatting sqref="L29">
    <cfRule type="expression" dxfId="105" priority="205" stopIfTrue="1">
      <formula>AND(#REF!="낮은 위험 수준",L$4&gt;=#REF!,L$4&lt;=#REF!+$D29-1)</formula>
    </cfRule>
    <cfRule type="expression" dxfId="104" priority="206" stopIfTrue="1">
      <formula>AND(#REF!="높은 위험 수준",L$4&gt;=#REF!,L$4&lt;=#REF!+$D29-1)</formula>
    </cfRule>
    <cfRule type="expression" dxfId="103" priority="207" stopIfTrue="1">
      <formula>AND(#REF!="정상 진행 중",L$4&gt;=#REF!,L$4&lt;=#REF!+$D29-1)</formula>
    </cfRule>
    <cfRule type="expression" dxfId="102" priority="208" stopIfTrue="1">
      <formula>AND(#REF!="중간 위험 수준",L$4&gt;=#REF!,L$4&lt;=#REF!+$D29-1)</formula>
    </cfRule>
    <cfRule type="expression" dxfId="101" priority="209" stopIfTrue="1">
      <formula>AND(LEN(#REF!)=0,L$4&gt;=#REF!,L$4&lt;=#REF!+$D29-1)</formula>
    </cfRule>
  </conditionalFormatting>
  <conditionalFormatting sqref="O33:P33">
    <cfRule type="expression" dxfId="100" priority="229">
      <formula>AND(TODAY()&gt;=O$4,TODAY()&lt;P$4)</formula>
    </cfRule>
  </conditionalFormatting>
  <conditionalFormatting sqref="O37:P37">
    <cfRule type="expression" dxfId="99" priority="217">
      <formula>AND(TODAY()&gt;=O$4,TODAY()&lt;P$4)</formula>
    </cfRule>
  </conditionalFormatting>
  <conditionalFormatting sqref="Q3">
    <cfRule type="expression" dxfId="98" priority="437">
      <formula>S$4&lt;=EOMONTH($E$4,0)</formula>
    </cfRule>
    <cfRule type="expression" dxfId="97" priority="440">
      <formula>AND(S$4&lt;=EOMONTH($E$4,2),S$4&gt;EOMONTH($E$4,0),S$4&gt;EOMONTH($E$4,1))</formula>
    </cfRule>
    <cfRule type="expression" dxfId="96" priority="443">
      <formula>AND(S$4&lt;=EOMONTH($E$4,1),S$4&gt;EOMONTH($E$4,0))</formula>
    </cfRule>
  </conditionalFormatting>
  <conditionalFormatting sqref="Q41">
    <cfRule type="expression" dxfId="95" priority="170" stopIfTrue="1">
      <formula>AND(#REF!="낮은 위험 수준",Q$4&gt;=#REF!,Q$4&lt;=#REF!+$D41-1)</formula>
    </cfRule>
    <cfRule type="expression" dxfId="94" priority="171" stopIfTrue="1">
      <formula>AND(#REF!="높은 위험 수준",Q$4&gt;=#REF!,Q$4&lt;=#REF!+$D41-1)</formula>
    </cfRule>
    <cfRule type="expression" dxfId="93" priority="172" stopIfTrue="1">
      <formula>AND(#REF!="정상 진행 중",Q$4&gt;=#REF!,Q$4&lt;=#REF!+$D41-1)</formula>
    </cfRule>
    <cfRule type="expression" dxfId="92" priority="173" stopIfTrue="1">
      <formula>AND(#REF!="중간 위험 수준",Q$4&gt;=#REF!,Q$4&lt;=#REF!+$D41-1)</formula>
    </cfRule>
    <cfRule type="expression" dxfId="91" priority="174" stopIfTrue="1">
      <formula>AND(LEN(#REF!)=0,Q$4&gt;=#REF!,Q$4&lt;=#REF!+$D41-1)</formula>
    </cfRule>
  </conditionalFormatting>
  <conditionalFormatting sqref="Q43">
    <cfRule type="expression" dxfId="90" priority="121" stopIfTrue="1">
      <formula>AND(#REF!="낮은 위험 수준",Q$4&gt;=#REF!,Q$4&lt;=#REF!+$D43-1)</formula>
    </cfRule>
    <cfRule type="expression" dxfId="89" priority="122" stopIfTrue="1">
      <formula>AND(#REF!="높은 위험 수준",Q$4&gt;=#REF!,Q$4&lt;=#REF!+$D43-1)</formula>
    </cfRule>
    <cfRule type="expression" dxfId="88" priority="123" stopIfTrue="1">
      <formula>AND(#REF!="정상 진행 중",Q$4&gt;=#REF!,Q$4&lt;=#REF!+$D43-1)</formula>
    </cfRule>
    <cfRule type="expression" dxfId="87" priority="124" stopIfTrue="1">
      <formula>AND(#REF!="중간 위험 수준",Q$4&gt;=#REF!,Q$4&lt;=#REF!+$D43-1)</formula>
    </cfRule>
    <cfRule type="expression" dxfId="86" priority="125" stopIfTrue="1">
      <formula>AND(LEN(#REF!)=0,Q$4&gt;=#REF!,Q$4&lt;=#REF!+$D43-1)</formula>
    </cfRule>
  </conditionalFormatting>
  <conditionalFormatting sqref="W4:W44">
    <cfRule type="expression" dxfId="85" priority="250">
      <formula>AND(TODAY()&gt;=W$4,TODAY()&lt;#REF!)</formula>
    </cfRule>
  </conditionalFormatting>
  <conditionalFormatting sqref="P32">
    <cfRule type="expression" dxfId="84" priority="544" stopIfTrue="1">
      <formula>AND(#REF!="낮은 위험 수준",P$4&gt;=#REF!,P$4&lt;=#REF!+$D34-1)</formula>
    </cfRule>
    <cfRule type="expression" dxfId="83" priority="545" stopIfTrue="1">
      <formula>AND(#REF!="높은 위험 수준",P$4&gt;=#REF!,P$4&lt;=#REF!+$D34-1)</formula>
    </cfRule>
    <cfRule type="expression" dxfId="82" priority="546" stopIfTrue="1">
      <formula>AND(#REF!="정상 진행 중",P$4&gt;=#REF!,P$4&lt;=#REF!+$D34-1)</formula>
    </cfRule>
    <cfRule type="expression" dxfId="81" priority="547" stopIfTrue="1">
      <formula>AND(#REF!="중간 위험 수준",P$4&gt;=#REF!,P$4&lt;=#REF!+$D34-1)</formula>
    </cfRule>
    <cfRule type="expression" dxfId="80" priority="548" stopIfTrue="1">
      <formula>AND(LEN(#REF!)=0,P$4&gt;=#REF!,P$4&lt;=#REF!+$D34-1)</formula>
    </cfRule>
  </conditionalFormatting>
  <conditionalFormatting sqref="M29">
    <cfRule type="expression" dxfId="79" priority="35" stopIfTrue="1">
      <formula>AND(#REF!="낮은 위험 수준",M$4&gt;=#REF!,M$4&lt;=#REF!+$D29-1)</formula>
    </cfRule>
    <cfRule type="expression" dxfId="78" priority="36" stopIfTrue="1">
      <formula>AND(#REF!="높은 위험 수준",M$4&gt;=#REF!,M$4&lt;=#REF!+$D29-1)</formula>
    </cfRule>
    <cfRule type="expression" dxfId="77" priority="37" stopIfTrue="1">
      <formula>AND(#REF!="정상 진행 중",M$4&gt;=#REF!,M$4&lt;=#REF!+$D29-1)</formula>
    </cfRule>
    <cfRule type="expression" dxfId="76" priority="38" stopIfTrue="1">
      <formula>AND(#REF!="중간 위험 수준",M$4&gt;=#REF!,M$4&lt;=#REF!+$D29-1)</formula>
    </cfRule>
    <cfRule type="expression" dxfId="75" priority="39" stopIfTrue="1">
      <formula>AND(LEN(#REF!)=0,M$4&gt;=#REF!,M$4&lt;=#REF!+$D29-1)</formula>
    </cfRule>
  </conditionalFormatting>
  <conditionalFormatting sqref="N29">
    <cfRule type="expression" dxfId="74" priority="29" stopIfTrue="1">
      <formula>AND(#REF!="낮은 위험 수준",N$4&gt;=#REF!,N$4&lt;=#REF!+$D29-1)</formula>
    </cfRule>
    <cfRule type="expression" dxfId="73" priority="30" stopIfTrue="1">
      <formula>AND(#REF!="높은 위험 수준",N$4&gt;=#REF!,N$4&lt;=#REF!+$D29-1)</formula>
    </cfRule>
    <cfRule type="expression" dxfId="72" priority="31" stopIfTrue="1">
      <formula>AND(#REF!="정상 진행 중",N$4&gt;=#REF!,N$4&lt;=#REF!+$D29-1)</formula>
    </cfRule>
    <cfRule type="expression" dxfId="71" priority="32" stopIfTrue="1">
      <formula>AND(#REF!="중간 위험 수준",N$4&gt;=#REF!,N$4&lt;=#REF!+$D29-1)</formula>
    </cfRule>
    <cfRule type="expression" dxfId="70" priority="33" stopIfTrue="1">
      <formula>AND(LEN(#REF!)=0,N$4&gt;=#REF!,N$4&lt;=#REF!+$D29-1)</formula>
    </cfRule>
  </conditionalFormatting>
  <conditionalFormatting sqref="O29">
    <cfRule type="expression" dxfId="69" priority="23" stopIfTrue="1">
      <formula>AND(#REF!="낮은 위험 수준",O$4&gt;=#REF!,O$4&lt;=#REF!+$D29-1)</formula>
    </cfRule>
    <cfRule type="expression" dxfId="68" priority="24" stopIfTrue="1">
      <formula>AND(#REF!="높은 위험 수준",O$4&gt;=#REF!,O$4&lt;=#REF!+$D29-1)</formula>
    </cfRule>
    <cfRule type="expression" dxfId="67" priority="25" stopIfTrue="1">
      <formula>AND(#REF!="정상 진행 중",O$4&gt;=#REF!,O$4&lt;=#REF!+$D29-1)</formula>
    </cfRule>
    <cfRule type="expression" dxfId="66" priority="26" stopIfTrue="1">
      <formula>AND(#REF!="중간 위험 수준",O$4&gt;=#REF!,O$4&lt;=#REF!+$D29-1)</formula>
    </cfRule>
    <cfRule type="expression" dxfId="65" priority="27" stopIfTrue="1">
      <formula>AND(LEN(#REF!)=0,O$4&gt;=#REF!,O$4&lt;=#REF!+$D29-1)</formula>
    </cfRule>
  </conditionalFormatting>
  <conditionalFormatting sqref="K30">
    <cfRule type="expression" dxfId="64" priority="21">
      <formula>AND(TODAY()&gt;=K$4,TODAY()&lt;L$4)</formula>
    </cfRule>
  </conditionalFormatting>
  <conditionalFormatting sqref="K30">
    <cfRule type="expression" dxfId="63" priority="16" stopIfTrue="1">
      <formula>AND(#REF!="낮은 위험 수준",K$4&gt;=#REF!,K$4&lt;=#REF!+$D30-1)</formula>
    </cfRule>
    <cfRule type="expression" dxfId="62" priority="17" stopIfTrue="1">
      <formula>AND(#REF!="높은 위험 수준",K$4&gt;=#REF!,K$4&lt;=#REF!+$D30-1)</formula>
    </cfRule>
    <cfRule type="expression" dxfId="61" priority="18" stopIfTrue="1">
      <formula>AND(#REF!="정상 진행 중",K$4&gt;=#REF!,K$4&lt;=#REF!+$D30-1)</formula>
    </cfRule>
    <cfRule type="expression" dxfId="60" priority="19" stopIfTrue="1">
      <formula>AND(#REF!="중간 위험 수준",K$4&gt;=#REF!,K$4&lt;=#REF!+$D30-1)</formula>
    </cfRule>
    <cfRule type="expression" dxfId="59" priority="20" stopIfTrue="1">
      <formula>AND(LEN(#REF!)=0,K$4&gt;=#REF!,K$4&lt;=#REF!+$D30-1)</formula>
    </cfRule>
  </conditionalFormatting>
  <conditionalFormatting sqref="U43">
    <cfRule type="expression" dxfId="58" priority="8">
      <formula>AND(TODAY()&gt;=U$4,TODAY()&lt;V$4)</formula>
    </cfRule>
  </conditionalFormatting>
  <conditionalFormatting sqref="U43">
    <cfRule type="expression" dxfId="57" priority="10" stopIfTrue="1">
      <formula>AND(#REF!="낮은 위험 수준",U$4&gt;=#REF!,U$4&lt;=#REF!+$D43-1)</formula>
    </cfRule>
    <cfRule type="expression" dxfId="56" priority="11" stopIfTrue="1">
      <formula>AND(#REF!="높은 위험 수준",U$4&gt;=#REF!,U$4&lt;=#REF!+$D43-1)</formula>
    </cfRule>
    <cfRule type="expression" dxfId="55" priority="12" stopIfTrue="1">
      <formula>AND(#REF!="정상 진행 중",U$4&gt;=#REF!,U$4&lt;=#REF!+$D43-1)</formula>
    </cfRule>
    <cfRule type="expression" dxfId="54" priority="13" stopIfTrue="1">
      <formula>AND(#REF!="중간 위험 수준",U$4&gt;=#REF!,U$4&lt;=#REF!+$D43-1)</formula>
    </cfRule>
    <cfRule type="expression" dxfId="53" priority="14" stopIfTrue="1">
      <formula>AND(LEN(#REF!)=0,U$4&gt;=#REF!,U$4&lt;=#REF!+$D43-1)</formula>
    </cfRule>
  </conditionalFormatting>
  <conditionalFormatting sqref="V45">
    <cfRule type="expression" dxfId="5" priority="1">
      <formula>AND(TODAY()&gt;=V$4,TODAY()&lt;W$4)</formula>
    </cfRule>
  </conditionalFormatting>
  <conditionalFormatting sqref="V45">
    <cfRule type="expression" dxfId="4" priority="3" stopIfTrue="1">
      <formula>AND(#REF!="낮은 위험 수준",V$4&gt;=#REF!,V$4&lt;=#REF!+$D45-1)</formula>
    </cfRule>
    <cfRule type="expression" dxfId="3" priority="4" stopIfTrue="1">
      <formula>AND(#REF!="높은 위험 수준",V$4&gt;=#REF!,V$4&lt;=#REF!+$D45-1)</formula>
    </cfRule>
    <cfRule type="expression" dxfId="2" priority="5" stopIfTrue="1">
      <formula>AND(#REF!="정상 진행 중",V$4&gt;=#REF!,V$4&lt;=#REF!+$D45-1)</formula>
    </cfRule>
    <cfRule type="expression" dxfId="1" priority="6" stopIfTrue="1">
      <formula>AND(#REF!="중간 위험 수준",V$4&gt;=#REF!,V$4&lt;=#REF!+$D45-1)</formula>
    </cfRule>
    <cfRule type="expression" dxfId="0" priority="7" stopIfTrue="1">
      <formula>AND(LEN(#REF!)=0,V$4&gt;=#REF!,V$4&lt;=#REF!+$D45-1)</formula>
    </cfRule>
  </conditionalFormatting>
  <pageMargins left="0.7" right="0.7" top="0.75" bottom="0.75" header="0.3" footer="0.3"/>
  <pageSetup paperSize="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3" id="{FCF7816D-13C3-4F35-A45F-56BE3BEF9FD8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E45:U45 E46:N46 Q46:U46</xm:sqref>
        </x14:conditionalFormatting>
        <x14:conditionalFormatting xmlns:xm="http://schemas.microsoft.com/office/excel/2006/main">
          <x14:cfRule type="iconSet" priority="411" id="{72B38BA9-2D7D-47C1-9B29-443140486742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E7:W7 F8:W8</xm:sqref>
        </x14:conditionalFormatting>
        <x14:conditionalFormatting xmlns:xm="http://schemas.microsoft.com/office/excel/2006/main">
          <x14:cfRule type="iconSet" priority="403" id="{10E163DF-3088-45FF-81BA-4948F368307B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E9:W9 F10:W10</xm:sqref>
        </x14:conditionalFormatting>
        <x14:conditionalFormatting xmlns:xm="http://schemas.microsoft.com/office/excel/2006/main">
          <x14:cfRule type="iconSet" priority="395" id="{D0A7EA37-325F-4ED5-8022-FDBD2D2CB2A3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E11:W11 G12:W12</xm:sqref>
        </x14:conditionalFormatting>
        <x14:conditionalFormatting xmlns:xm="http://schemas.microsoft.com/office/excel/2006/main">
          <x14:cfRule type="iconSet" priority="387" id="{D433E2E4-A176-4F13-81C5-3AE1C3587E4D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E13:W14</xm:sqref>
        </x14:conditionalFormatting>
        <x14:conditionalFormatting xmlns:xm="http://schemas.microsoft.com/office/excel/2006/main">
          <x14:cfRule type="iconSet" priority="379" id="{C014EF61-DE03-469B-BE3A-B4D75E5F1FAE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E15:W15 E16 I16:W16</xm:sqref>
        </x14:conditionalFormatting>
        <x14:conditionalFormatting xmlns:xm="http://schemas.microsoft.com/office/excel/2006/main">
          <x14:cfRule type="iconSet" priority="371" id="{B270857A-1E97-4A0A-A01C-8548DC936BF4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E17:F18 H17:W17 J18:W18</xm:sqref>
        </x14:conditionalFormatting>
        <x14:conditionalFormatting xmlns:xm="http://schemas.microsoft.com/office/excel/2006/main">
          <x14:cfRule type="iconSet" priority="363" id="{A25D640F-C957-4780-82F9-66DF6543EDAC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E19:W19 E20:F20 J20:W20</xm:sqref>
        </x14:conditionalFormatting>
        <x14:conditionalFormatting xmlns:xm="http://schemas.microsoft.com/office/excel/2006/main">
          <x14:cfRule type="iconSet" priority="355" id="{D5346261-B19A-40EA-A09D-19024D597C9E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E21:W21 E22:G22 K22:W22</xm:sqref>
        </x14:conditionalFormatting>
        <x14:conditionalFormatting xmlns:xm="http://schemas.microsoft.com/office/excel/2006/main">
          <x14:cfRule type="iconSet" priority="347" id="{1679D2C9-30AA-4A6A-B737-298A0CC524F1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E23:W23 E24:F24 J24:W24</xm:sqref>
        </x14:conditionalFormatting>
        <x14:conditionalFormatting xmlns:xm="http://schemas.microsoft.com/office/excel/2006/main">
          <x14:cfRule type="iconSet" priority="339" id="{F5A388AA-227C-41B5-9B16-FA0D1937E08A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E25:W25 E26:G26 K26:W26</xm:sqref>
        </x14:conditionalFormatting>
        <x14:conditionalFormatting xmlns:xm="http://schemas.microsoft.com/office/excel/2006/main">
          <x14:cfRule type="iconSet" priority="331" id="{AE3B1D4E-8561-4050-8052-4836FC13B162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E27:W28</xm:sqref>
        </x14:conditionalFormatting>
        <x14:conditionalFormatting xmlns:xm="http://schemas.microsoft.com/office/excel/2006/main">
          <x14:cfRule type="iconSet" priority="323" id="{3F52FAD9-E0B2-4F51-9859-C4232405282E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E29:J30 M29:W29 P30:W30</xm:sqref>
        </x14:conditionalFormatting>
        <x14:conditionalFormatting xmlns:xm="http://schemas.microsoft.com/office/excel/2006/main">
          <x14:cfRule type="iconSet" priority="307" id="{28FEA518-1EFF-455D-B513-1933CD187459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E31:W31 E32:J32 Q32:W32</xm:sqref>
        </x14:conditionalFormatting>
        <x14:conditionalFormatting xmlns:xm="http://schemas.microsoft.com/office/excel/2006/main">
          <x14:cfRule type="iconSet" priority="299" id="{9CD26B8E-D99E-4A2A-BB28-05CC1FBD26B4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E33:W33 E34:N34 Q34:W34 P32</xm:sqref>
        </x14:conditionalFormatting>
        <x14:conditionalFormatting xmlns:xm="http://schemas.microsoft.com/office/excel/2006/main">
          <x14:cfRule type="iconSet" priority="291" id="{A40DDDDC-5AEF-4F7D-80CE-435F1038A238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E35:W35 E36:I36 Q36:W36</xm:sqref>
        </x14:conditionalFormatting>
        <x14:conditionalFormatting xmlns:xm="http://schemas.microsoft.com/office/excel/2006/main">
          <x14:cfRule type="iconSet" priority="283" id="{70904D05-E6B8-4339-9B25-EC62A23A5B25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E37:W37 E38:N38 Q38:W38</xm:sqref>
        </x14:conditionalFormatting>
        <x14:conditionalFormatting xmlns:xm="http://schemas.microsoft.com/office/excel/2006/main">
          <x14:cfRule type="iconSet" priority="275" id="{2FEADC53-DD60-44FD-9BB5-8999D3BDC16D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E39:W40</xm:sqref>
        </x14:conditionalFormatting>
        <x14:conditionalFormatting xmlns:xm="http://schemas.microsoft.com/office/excel/2006/main">
          <x14:cfRule type="iconSet" priority="267" id="{F339307F-8165-4F8C-960B-92EF6011A537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E41:P42 T41:W41 S42:W42</xm:sqref>
        </x14:conditionalFormatting>
        <x14:conditionalFormatting xmlns:xm="http://schemas.microsoft.com/office/excel/2006/main">
          <x14:cfRule type="iconSet" priority="259" id="{DAB09B98-6111-4707-914A-9DA75AC1A03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E44:R44 E43:P43 V43:W44</xm:sqref>
        </x14:conditionalFormatting>
        <x14:conditionalFormatting xmlns:xm="http://schemas.microsoft.com/office/excel/2006/main">
          <x14:cfRule type="iconSet" priority="435" id="{98711D91-7E40-4EB1-BC85-311E4D52FA65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F6:W6</xm:sqref>
        </x14:conditionalFormatting>
        <x14:conditionalFormatting xmlns:xm="http://schemas.microsoft.com/office/excel/2006/main">
          <x14:cfRule type="iconSet" priority="211" id="{D4202E0D-6ACD-4CE9-81AB-6E18C3BB4C22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K29</xm:sqref>
        </x14:conditionalFormatting>
        <x14:conditionalFormatting xmlns:xm="http://schemas.microsoft.com/office/excel/2006/main">
          <x14:cfRule type="iconSet" priority="240" id="{A28075A2-F080-40BC-AB1D-352239DBAE21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K31</xm:sqref>
        </x14:conditionalFormatting>
        <x14:conditionalFormatting xmlns:xm="http://schemas.microsoft.com/office/excel/2006/main">
          <x14:cfRule type="iconSet" priority="228" id="{CCF02C3C-B13D-44BB-9FEB-CBE84B7F217B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K35</xm:sqref>
        </x14:conditionalFormatting>
        <x14:conditionalFormatting xmlns:xm="http://schemas.microsoft.com/office/excel/2006/main">
          <x14:cfRule type="iconSet" priority="204" id="{CDC2606F-EB43-4DDA-BEFB-71E2A0709FD2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L29</xm:sqref>
        </x14:conditionalFormatting>
        <x14:conditionalFormatting xmlns:xm="http://schemas.microsoft.com/office/excel/2006/main">
          <x14:cfRule type="iconSet" priority="238" id="{DD2038BF-80A4-41DE-B87C-413429FCFD0B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L31</xm:sqref>
        </x14:conditionalFormatting>
        <x14:conditionalFormatting xmlns:xm="http://schemas.microsoft.com/office/excel/2006/main">
          <x14:cfRule type="iconSet" priority="226" id="{40FC94E4-93F2-4CBD-9202-0047FE1B93D0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L35</xm:sqref>
        </x14:conditionalFormatting>
        <x14:conditionalFormatting xmlns:xm="http://schemas.microsoft.com/office/excel/2006/main">
          <x14:cfRule type="iconSet" priority="236" id="{E4066BC7-BB2C-4C39-9D96-BE937A7D6377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224" id="{6506BA93-ADC7-4839-B22A-5B0A6641008D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234" id="{38DB137E-1625-4CA2-B504-AAB614D061DA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N31</xm:sqref>
        </x14:conditionalFormatting>
        <x14:conditionalFormatting xmlns:xm="http://schemas.microsoft.com/office/excel/2006/main">
          <x14:cfRule type="iconSet" priority="222" id="{9DAFA717-1823-4358-9231-FB3E90BCE6BC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N35</xm:sqref>
        </x14:conditionalFormatting>
        <x14:conditionalFormatting xmlns:xm="http://schemas.microsoft.com/office/excel/2006/main">
          <x14:cfRule type="iconSet" priority="232" id="{5CF54ABE-073A-4B94-BF13-B5FF941E0482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O33</xm:sqref>
        </x14:conditionalFormatting>
        <x14:conditionalFormatting xmlns:xm="http://schemas.microsoft.com/office/excel/2006/main">
          <x14:cfRule type="iconSet" priority="220" id="{B9C9DD23-E0CF-4E12-8742-C549EEB70ECE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O37</xm:sqref>
        </x14:conditionalFormatting>
        <x14:conditionalFormatting xmlns:xm="http://schemas.microsoft.com/office/excel/2006/main">
          <x14:cfRule type="iconSet" priority="57" id="{E32E9DB8-6841-4984-BA69-24D2A38287FD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O46</xm:sqref>
        </x14:conditionalFormatting>
        <x14:conditionalFormatting xmlns:xm="http://schemas.microsoft.com/office/excel/2006/main">
          <x14:cfRule type="iconSet" priority="230" id="{98794CD1-7250-4D28-8386-F486FA3EE630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P33</xm:sqref>
        </x14:conditionalFormatting>
        <x14:conditionalFormatting xmlns:xm="http://schemas.microsoft.com/office/excel/2006/main">
          <x14:cfRule type="iconSet" priority="218" id="{242BE341-C03E-40D8-9C82-8DEF87BAC773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P37</xm:sqref>
        </x14:conditionalFormatting>
        <x14:conditionalFormatting xmlns:xm="http://schemas.microsoft.com/office/excel/2006/main">
          <x14:cfRule type="iconSet" priority="50" id="{E8982168-FBC3-44B7-A58E-ADE4D09BD622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P46</xm:sqref>
        </x14:conditionalFormatting>
        <x14:conditionalFormatting xmlns:xm="http://schemas.microsoft.com/office/excel/2006/main">
          <x14:cfRule type="iconSet" priority="169" id="{2A2FD25F-1C2E-4EC1-8E27-7969195D7E33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Q41</xm:sqref>
        </x14:conditionalFormatting>
        <x14:conditionalFormatting xmlns:xm="http://schemas.microsoft.com/office/excel/2006/main">
          <x14:cfRule type="iconSet" priority="120" id="{71E6D021-1E42-47AD-8115-0E00E673D3AC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Q43</xm:sqref>
        </x14:conditionalFormatting>
        <x14:conditionalFormatting xmlns:xm="http://schemas.microsoft.com/office/excel/2006/main">
          <x14:cfRule type="iconSet" priority="162" id="{C88E7370-0EAC-4113-B176-B1158FCC45D6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R41</xm:sqref>
        </x14:conditionalFormatting>
        <x14:conditionalFormatting xmlns:xm="http://schemas.microsoft.com/office/excel/2006/main">
          <x14:cfRule type="iconSet" priority="92" id="{0298DB49-B048-4C45-897A-CE8D41EF8E1F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R43</xm:sqref>
        </x14:conditionalFormatting>
        <x14:conditionalFormatting xmlns:xm="http://schemas.microsoft.com/office/excel/2006/main">
          <x14:cfRule type="iconSet" priority="106" id="{2265D86D-EE2A-4885-9A4D-72222D23D24A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S41</xm:sqref>
        </x14:conditionalFormatting>
        <x14:conditionalFormatting xmlns:xm="http://schemas.microsoft.com/office/excel/2006/main">
          <x14:cfRule type="iconSet" priority="134" id="{055CA6F7-9A9F-4A30-BEED-16420D95BC32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S43</xm:sqref>
        </x14:conditionalFormatting>
        <x14:conditionalFormatting xmlns:xm="http://schemas.microsoft.com/office/excel/2006/main">
          <x14:cfRule type="iconSet" priority="127" id="{B0ECB309-0B45-42E9-BDEE-D02EAB290DF0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T43</xm:sqref>
        </x14:conditionalFormatting>
        <x14:conditionalFormatting xmlns:xm="http://schemas.microsoft.com/office/excel/2006/main">
          <x14:cfRule type="iconSet" priority="64" id="{EFF70F16-88DC-4E8E-A47C-163186BDD038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W45</xm:sqref>
        </x14:conditionalFormatting>
        <x14:conditionalFormatting xmlns:xm="http://schemas.microsoft.com/office/excel/2006/main">
          <x14:cfRule type="iconSet" priority="34" id="{74072125-749D-407E-8498-6409169B9D83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28" id="{B53A0138-C7E7-48CA-A98B-1C30478D56B1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N29</xm:sqref>
        </x14:conditionalFormatting>
        <x14:conditionalFormatting xmlns:xm="http://schemas.microsoft.com/office/excel/2006/main">
          <x14:cfRule type="iconSet" priority="22" id="{C9B00024-1B4D-42DA-9491-61D3C8EC9CD0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O29</xm:sqref>
        </x14:conditionalFormatting>
        <x14:conditionalFormatting xmlns:xm="http://schemas.microsoft.com/office/excel/2006/main">
          <x14:cfRule type="iconSet" priority="15" id="{DCFDDB86-A58E-4D85-BA92-3FA49713C76A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K30</xm:sqref>
        </x14:conditionalFormatting>
        <x14:conditionalFormatting xmlns:xm="http://schemas.microsoft.com/office/excel/2006/main">
          <x14:cfRule type="iconSet" priority="9" id="{3ABE08FB-CF44-40D5-BA8B-34B1425A2653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U43</xm:sqref>
        </x14:conditionalFormatting>
        <x14:conditionalFormatting xmlns:xm="http://schemas.microsoft.com/office/excel/2006/main">
          <x14:cfRule type="iconSet" priority="2" id="{2556D9D1-420A-456F-AD65-D6BE5CB706AE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V45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4545</dc:creator>
  <cp:lastModifiedBy>4545</cp:lastModifiedBy>
  <cp:lastPrinted>2025-03-04T03:06:14Z</cp:lastPrinted>
  <dcterms:created xsi:type="dcterms:W3CDTF">2025-02-11T03:38:39Z</dcterms:created>
  <dcterms:modified xsi:type="dcterms:W3CDTF">2025-03-08T03:10:44Z</dcterms:modified>
</cp:coreProperties>
</file>