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0"/>
  <workbookPr/>
  <mc:AlternateContent xmlns:mc="http://schemas.openxmlformats.org/markup-compatibility/2006">
    <mc:Choice Requires="x15">
      <x15ac:absPath xmlns:x15ac="http://schemas.microsoft.com/office/spreadsheetml/2010/11/ac" url="/Users/ssorawit/Documents/Portfolio_Opimization/Results_NoCons/01_2_Transformer_tAPE_PostNorm_temp_1.0/"/>
    </mc:Choice>
  </mc:AlternateContent>
  <xr:revisionPtr revIDLastSave="0" documentId="13_ncr:1_{59EC7F75-EB17-7E4D-8B57-019ED0F1F1E7}" xr6:coauthVersionLast="47" xr6:coauthVersionMax="47" xr10:uidLastSave="{00000000-0000-0000-0000-000000000000}"/>
  <bookViews>
    <workbookView xWindow="17200" yWindow="620" windowWidth="34400" windowHeight="26840" xr2:uid="{00000000-000D-0000-FFFF-FFFF00000000}"/>
  </bookViews>
  <sheets>
    <sheet name="Total_Return_(%)" sheetId="1" r:id="rId1"/>
    <sheet name="Annualized_Return_(%)" sheetId="2" r:id="rId2"/>
    <sheet name="Volatility_(%)" sheetId="3" r:id="rId3"/>
    <sheet name="Sharpe_Ratio" sheetId="4" r:id="rId4"/>
    <sheet name="Sortino_Ratio" sheetId="5" r:id="rId5"/>
    <sheet name="Max_Drawdown_(%)" sheetId="6" r:id="rId6"/>
    <sheet name="Max_DD_Duration_(days)" sheetId="7" r:id="rId7"/>
    <sheet name="VaR_95%_(%)" sheetId="8" r:id="rId8"/>
    <sheet name="Calmar_Ratio" sheetId="9" r:id="rId9"/>
    <sheet name="Trading_Days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" i="1" l="1"/>
  <c r="D13" i="1"/>
  <c r="C13" i="1"/>
  <c r="A13" i="1"/>
  <c r="B13" i="1"/>
</calcChain>
</file>

<file path=xl/sharedStrings.xml><?xml version="1.0" encoding="utf-8"?>
<sst xmlns="http://schemas.openxmlformats.org/spreadsheetml/2006/main" count="40" uniqueCount="4">
  <si>
    <t>Model Portfolio</t>
  </si>
  <si>
    <t>MVO Portfolio</t>
  </si>
  <si>
    <t>Equal Weight</t>
  </si>
  <si>
    <t>Benchmark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</si>
</sst>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"/>
  <sheetViews>
    <sheetView tabSelected="1" workbookViewId="0">
      <selection activeCell="F18" sqref="F18"/>
    </sheetView>
  </sheetViews>
  <sheetFormatPr baseColWidth="10" defaultColWidth="8.83203125" defaultRowHeight="15" x14ac:dyDescent="0.2"/>
  <sheetData>
    <row r="1" spans="1:5" x14ac:dyDescent="0.2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">
      <c r="A2" s="1">
        <v>2016</v>
      </c>
      <c r="B2">
        <v>63.392400000000002</v>
      </c>
      <c r="C2">
        <v>49.163899999999998</v>
      </c>
      <c r="D2">
        <v>20.587599999999998</v>
      </c>
      <c r="E2">
        <v>0</v>
      </c>
    </row>
    <row r="3" spans="1:5" x14ac:dyDescent="0.2">
      <c r="A3" s="1">
        <v>2017</v>
      </c>
      <c r="B3">
        <v>55.446199999999997</v>
      </c>
      <c r="C3">
        <v>54.515900000000002</v>
      </c>
      <c r="D3">
        <v>32.584800000000001</v>
      </c>
      <c r="E3">
        <v>0</v>
      </c>
    </row>
    <row r="4" spans="1:5" x14ac:dyDescent="0.2">
      <c r="A4" s="1">
        <v>2018</v>
      </c>
      <c r="B4">
        <v>-7.5373999999999999</v>
      </c>
      <c r="C4">
        <v>-0.70809999999999995</v>
      </c>
      <c r="D4">
        <v>1.8675999999999999</v>
      </c>
      <c r="E4">
        <v>0</v>
      </c>
    </row>
    <row r="5" spans="1:5" x14ac:dyDescent="0.2">
      <c r="A5" s="1">
        <v>2019</v>
      </c>
      <c r="B5">
        <v>33.742199999999997</v>
      </c>
      <c r="C5">
        <v>13.9718</v>
      </c>
      <c r="D5">
        <v>31.0184</v>
      </c>
      <c r="E5">
        <v>0</v>
      </c>
    </row>
    <row r="6" spans="1:5" x14ac:dyDescent="0.2">
      <c r="A6" s="1">
        <v>2020</v>
      </c>
      <c r="B6">
        <v>35.7102</v>
      </c>
      <c r="C6">
        <v>34.260399999999997</v>
      </c>
      <c r="D6">
        <v>19.787299999999998</v>
      </c>
      <c r="E6">
        <v>0</v>
      </c>
    </row>
    <row r="7" spans="1:5" x14ac:dyDescent="0.2">
      <c r="A7" s="1">
        <v>2021</v>
      </c>
      <c r="B7">
        <v>43.493299999999998</v>
      </c>
      <c r="C7">
        <v>34.298499999999997</v>
      </c>
      <c r="D7">
        <v>24.761299999999999</v>
      </c>
      <c r="E7">
        <v>0</v>
      </c>
    </row>
    <row r="8" spans="1:5" x14ac:dyDescent="0.2">
      <c r="A8" s="1">
        <v>2022</v>
      </c>
      <c r="B8">
        <v>-18.008600000000001</v>
      </c>
      <c r="C8">
        <v>-32.507199999999997</v>
      </c>
      <c r="D8">
        <v>-9.3482000000000003</v>
      </c>
      <c r="E8">
        <v>0</v>
      </c>
    </row>
    <row r="9" spans="1:5" x14ac:dyDescent="0.2">
      <c r="A9" s="1">
        <v>2023</v>
      </c>
      <c r="B9">
        <v>38.287399999999998</v>
      </c>
      <c r="C9">
        <v>28.602599999999999</v>
      </c>
      <c r="D9">
        <v>22.862500000000001</v>
      </c>
      <c r="E9">
        <v>0</v>
      </c>
    </row>
    <row r="10" spans="1:5" x14ac:dyDescent="0.2">
      <c r="A10" s="1">
        <v>2024</v>
      </c>
      <c r="B10">
        <v>54.398699999999998</v>
      </c>
      <c r="C10">
        <v>32.4861</v>
      </c>
      <c r="D10">
        <v>22.785799999999998</v>
      </c>
      <c r="E10">
        <v>0</v>
      </c>
    </row>
    <row r="11" spans="1:5" x14ac:dyDescent="0.2">
      <c r="A11" s="1">
        <v>2025</v>
      </c>
      <c r="B11">
        <v>26.377199999999998</v>
      </c>
      <c r="C11">
        <v>17.093599999999999</v>
      </c>
      <c r="D11">
        <v>9.4312000000000005</v>
      </c>
      <c r="E11">
        <v>0</v>
      </c>
    </row>
    <row r="13" spans="1:5" x14ac:dyDescent="0.2">
      <c r="A13">
        <f>COUNTA(A2:A11)</f>
        <v>10</v>
      </c>
      <c r="B13">
        <f>COUNTIF(B2:B11, "&gt;0")</f>
        <v>8</v>
      </c>
      <c r="C13">
        <f t="shared" ref="C13:E13" si="0">COUNTIF(C2:C11, "&gt;0")</f>
        <v>8</v>
      </c>
      <c r="D13">
        <f t="shared" si="0"/>
        <v>9</v>
      </c>
      <c r="E13">
        <f t="shared" si="0"/>
        <v>0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11"/>
  <sheetViews>
    <sheetView workbookViewId="0"/>
  </sheetViews>
  <sheetFormatPr baseColWidth="10" defaultColWidth="8.83203125" defaultRowHeight="15" x14ac:dyDescent="0.2"/>
  <sheetData>
    <row r="1" spans="1:5" x14ac:dyDescent="0.2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">
      <c r="A2" s="1">
        <v>2016</v>
      </c>
      <c r="B2">
        <v>251</v>
      </c>
      <c r="C2">
        <v>251</v>
      </c>
      <c r="D2">
        <v>251</v>
      </c>
      <c r="E2">
        <v>251</v>
      </c>
    </row>
    <row r="3" spans="1:5" x14ac:dyDescent="0.2">
      <c r="A3" s="1">
        <v>2017</v>
      </c>
      <c r="B3">
        <v>250</v>
      </c>
      <c r="C3">
        <v>250</v>
      </c>
      <c r="D3">
        <v>250</v>
      </c>
      <c r="E3">
        <v>250</v>
      </c>
    </row>
    <row r="4" spans="1:5" x14ac:dyDescent="0.2">
      <c r="A4" s="1">
        <v>2018</v>
      </c>
      <c r="B4">
        <v>250</v>
      </c>
      <c r="C4">
        <v>250</v>
      </c>
      <c r="D4">
        <v>250</v>
      </c>
      <c r="E4">
        <v>250</v>
      </c>
    </row>
    <row r="5" spans="1:5" x14ac:dyDescent="0.2">
      <c r="A5" s="1">
        <v>2019</v>
      </c>
      <c r="B5">
        <v>251</v>
      </c>
      <c r="C5">
        <v>251</v>
      </c>
      <c r="D5">
        <v>251</v>
      </c>
      <c r="E5">
        <v>251</v>
      </c>
    </row>
    <row r="6" spans="1:5" x14ac:dyDescent="0.2">
      <c r="A6" s="1">
        <v>2020</v>
      </c>
      <c r="B6">
        <v>252</v>
      </c>
      <c r="C6">
        <v>252</v>
      </c>
      <c r="D6">
        <v>252</v>
      </c>
      <c r="E6">
        <v>252</v>
      </c>
    </row>
    <row r="7" spans="1:5" x14ac:dyDescent="0.2">
      <c r="A7" s="1">
        <v>2021</v>
      </c>
      <c r="B7">
        <v>251</v>
      </c>
      <c r="C7">
        <v>251</v>
      </c>
      <c r="D7">
        <v>251</v>
      </c>
      <c r="E7">
        <v>251</v>
      </c>
    </row>
    <row r="8" spans="1:5" x14ac:dyDescent="0.2">
      <c r="A8" s="1">
        <v>2022</v>
      </c>
      <c r="B8">
        <v>250</v>
      </c>
      <c r="C8">
        <v>250</v>
      </c>
      <c r="D8">
        <v>250</v>
      </c>
      <c r="E8">
        <v>250</v>
      </c>
    </row>
    <row r="9" spans="1:5" x14ac:dyDescent="0.2">
      <c r="A9" s="1">
        <v>2023</v>
      </c>
      <c r="B9">
        <v>249</v>
      </c>
      <c r="C9">
        <v>249</v>
      </c>
      <c r="D9">
        <v>249</v>
      </c>
      <c r="E9">
        <v>249</v>
      </c>
    </row>
    <row r="10" spans="1:5" x14ac:dyDescent="0.2">
      <c r="A10" s="1">
        <v>2024</v>
      </c>
      <c r="B10">
        <v>251</v>
      </c>
      <c r="C10">
        <v>251</v>
      </c>
      <c r="D10">
        <v>251</v>
      </c>
      <c r="E10">
        <v>251</v>
      </c>
    </row>
    <row r="11" spans="1:5" x14ac:dyDescent="0.2">
      <c r="A11" s="1">
        <v>2025</v>
      </c>
      <c r="B11">
        <v>139</v>
      </c>
      <c r="C11">
        <v>139</v>
      </c>
      <c r="D11">
        <v>139</v>
      </c>
      <c r="E11">
        <v>139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1"/>
  <sheetViews>
    <sheetView workbookViewId="0"/>
  </sheetViews>
  <sheetFormatPr baseColWidth="10" defaultColWidth="8.83203125" defaultRowHeight="15" x14ac:dyDescent="0.2"/>
  <sheetData>
    <row r="1" spans="1:5" x14ac:dyDescent="0.2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">
      <c r="A2" s="1">
        <v>2016</v>
      </c>
      <c r="B2">
        <v>63.712299999999999</v>
      </c>
      <c r="C2">
        <v>49.401699999999998</v>
      </c>
      <c r="D2">
        <v>20.677600000000002</v>
      </c>
      <c r="E2">
        <v>0</v>
      </c>
    </row>
    <row r="3" spans="1:5" x14ac:dyDescent="0.2">
      <c r="A3" s="1">
        <v>2017</v>
      </c>
      <c r="B3">
        <v>55.995699999999999</v>
      </c>
      <c r="C3">
        <v>55.054699999999997</v>
      </c>
      <c r="D3">
        <v>32.884300000000003</v>
      </c>
      <c r="E3">
        <v>0</v>
      </c>
    </row>
    <row r="4" spans="1:5" x14ac:dyDescent="0.2">
      <c r="A4" s="1">
        <v>2018</v>
      </c>
      <c r="B4">
        <v>-7.5953999999999997</v>
      </c>
      <c r="C4">
        <v>-0.7137</v>
      </c>
      <c r="D4">
        <v>1.8827</v>
      </c>
      <c r="E4">
        <v>0</v>
      </c>
    </row>
    <row r="5" spans="1:5" x14ac:dyDescent="0.2">
      <c r="A5" s="1">
        <v>2019</v>
      </c>
      <c r="B5">
        <v>33.897199999999998</v>
      </c>
      <c r="C5">
        <v>14.0312</v>
      </c>
      <c r="D5">
        <v>31.159500000000001</v>
      </c>
      <c r="E5">
        <v>0</v>
      </c>
    </row>
    <row r="6" spans="1:5" x14ac:dyDescent="0.2">
      <c r="A6" s="1">
        <v>2020</v>
      </c>
      <c r="B6">
        <v>35.7102</v>
      </c>
      <c r="C6">
        <v>34.260399999999997</v>
      </c>
      <c r="D6">
        <v>19.787299999999998</v>
      </c>
      <c r="E6">
        <v>0</v>
      </c>
    </row>
    <row r="7" spans="1:5" x14ac:dyDescent="0.2">
      <c r="A7" s="1">
        <v>2021</v>
      </c>
      <c r="B7">
        <v>43.6999</v>
      </c>
      <c r="C7">
        <v>34.456400000000002</v>
      </c>
      <c r="D7">
        <v>24.871300000000002</v>
      </c>
      <c r="E7">
        <v>0</v>
      </c>
    </row>
    <row r="8" spans="1:5" x14ac:dyDescent="0.2">
      <c r="A8" s="1">
        <v>2022</v>
      </c>
      <c r="B8">
        <v>-18.1387</v>
      </c>
      <c r="C8">
        <v>-32.719099999999997</v>
      </c>
      <c r="D8">
        <v>-9.4193999999999996</v>
      </c>
      <c r="E8">
        <v>0</v>
      </c>
    </row>
    <row r="9" spans="1:5" x14ac:dyDescent="0.2">
      <c r="A9" s="1">
        <v>2023</v>
      </c>
      <c r="B9">
        <v>38.828499999999998</v>
      </c>
      <c r="C9">
        <v>28.992999999999999</v>
      </c>
      <c r="D9">
        <v>23.1677</v>
      </c>
      <c r="E9">
        <v>0</v>
      </c>
    </row>
    <row r="10" spans="1:5" x14ac:dyDescent="0.2">
      <c r="A10" s="1">
        <v>2024</v>
      </c>
      <c r="B10">
        <v>54.666200000000003</v>
      </c>
      <c r="C10">
        <v>32.634599999999999</v>
      </c>
      <c r="D10">
        <v>22.886299999999999</v>
      </c>
      <c r="E10">
        <v>0</v>
      </c>
    </row>
    <row r="11" spans="1:5" x14ac:dyDescent="0.2">
      <c r="A11" s="1">
        <v>2025</v>
      </c>
      <c r="B11">
        <v>52.869300000000003</v>
      </c>
      <c r="C11">
        <v>33.121099999999998</v>
      </c>
      <c r="D11">
        <v>17.75</v>
      </c>
      <c r="E11">
        <v>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1"/>
  <sheetViews>
    <sheetView workbookViewId="0"/>
  </sheetViews>
  <sheetFormatPr baseColWidth="10" defaultColWidth="8.83203125" defaultRowHeight="15" x14ac:dyDescent="0.2"/>
  <sheetData>
    <row r="1" spans="1:5" x14ac:dyDescent="0.2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">
      <c r="A2" s="1">
        <v>2016</v>
      </c>
      <c r="B2">
        <v>21.121700000000001</v>
      </c>
      <c r="C2">
        <v>18.9955</v>
      </c>
      <c r="D2">
        <v>12.886699999999999</v>
      </c>
      <c r="E2">
        <v>0</v>
      </c>
    </row>
    <row r="3" spans="1:5" x14ac:dyDescent="0.2">
      <c r="A3" s="1">
        <v>2017</v>
      </c>
      <c r="B3">
        <v>14.6172</v>
      </c>
      <c r="C3">
        <v>15.0542</v>
      </c>
      <c r="D3">
        <v>6.6360000000000001</v>
      </c>
      <c r="E3">
        <v>0</v>
      </c>
    </row>
    <row r="4" spans="1:5" x14ac:dyDescent="0.2">
      <c r="A4" s="1">
        <v>2018</v>
      </c>
      <c r="B4">
        <v>26.619499999999999</v>
      </c>
      <c r="C4">
        <v>28.051300000000001</v>
      </c>
      <c r="D4">
        <v>17.825500000000002</v>
      </c>
      <c r="E4">
        <v>0</v>
      </c>
    </row>
    <row r="5" spans="1:5" x14ac:dyDescent="0.2">
      <c r="A5" s="1">
        <v>2019</v>
      </c>
      <c r="B5">
        <v>15.7171</v>
      </c>
      <c r="C5">
        <v>14.4847</v>
      </c>
      <c r="D5">
        <v>12.432399999999999</v>
      </c>
      <c r="E5">
        <v>0</v>
      </c>
    </row>
    <row r="6" spans="1:5" x14ac:dyDescent="0.2">
      <c r="A6" s="1">
        <v>2020</v>
      </c>
      <c r="B6">
        <v>36.930399999999999</v>
      </c>
      <c r="C6">
        <v>36.35</v>
      </c>
      <c r="D6">
        <v>35.176200000000001</v>
      </c>
      <c r="E6">
        <v>0</v>
      </c>
    </row>
    <row r="7" spans="1:5" x14ac:dyDescent="0.2">
      <c r="A7" s="1">
        <v>2021</v>
      </c>
      <c r="B7">
        <v>21.345700000000001</v>
      </c>
      <c r="C7">
        <v>16.311399999999999</v>
      </c>
      <c r="D7">
        <v>11.7507</v>
      </c>
      <c r="E7">
        <v>0</v>
      </c>
    </row>
    <row r="8" spans="1:5" x14ac:dyDescent="0.2">
      <c r="A8" s="1">
        <v>2022</v>
      </c>
      <c r="B8">
        <v>28.5808</v>
      </c>
      <c r="C8">
        <v>31.342700000000001</v>
      </c>
      <c r="D8">
        <v>21.229299999999999</v>
      </c>
      <c r="E8">
        <v>0</v>
      </c>
    </row>
    <row r="9" spans="1:5" x14ac:dyDescent="0.2">
      <c r="A9" s="1">
        <v>2023</v>
      </c>
      <c r="B9">
        <v>16.150500000000001</v>
      </c>
      <c r="C9">
        <v>14.6782</v>
      </c>
      <c r="D9">
        <v>11.7143</v>
      </c>
      <c r="E9">
        <v>0</v>
      </c>
    </row>
    <row r="10" spans="1:5" x14ac:dyDescent="0.2">
      <c r="A10" s="1">
        <v>2024</v>
      </c>
      <c r="B10">
        <v>20.625599999999999</v>
      </c>
      <c r="C10">
        <v>16.7807</v>
      </c>
      <c r="D10">
        <v>10.4429</v>
      </c>
      <c r="E10">
        <v>0</v>
      </c>
    </row>
    <row r="11" spans="1:5" x14ac:dyDescent="0.2">
      <c r="A11" s="1">
        <v>2025</v>
      </c>
      <c r="B11">
        <v>32.624899999999997</v>
      </c>
      <c r="C11">
        <v>22.099499999999999</v>
      </c>
      <c r="D11">
        <v>20.007200000000001</v>
      </c>
      <c r="E11">
        <v>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1"/>
  <sheetViews>
    <sheetView workbookViewId="0"/>
  </sheetViews>
  <sheetFormatPr baseColWidth="10" defaultColWidth="8.83203125" defaultRowHeight="15" x14ac:dyDescent="0.2"/>
  <sheetData>
    <row r="1" spans="1:5" x14ac:dyDescent="0.2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">
      <c r="A2" s="1">
        <v>2016</v>
      </c>
      <c r="B2">
        <v>2.3458999999999999</v>
      </c>
      <c r="C2">
        <v>2.1034999999999999</v>
      </c>
      <c r="D2">
        <v>1.3681000000000001</v>
      </c>
    </row>
    <row r="3" spans="1:5" x14ac:dyDescent="0.2">
      <c r="A3" s="1">
        <v>2017</v>
      </c>
      <c r="B3">
        <v>2.9803999999999999</v>
      </c>
      <c r="C3">
        <v>2.8578999999999999</v>
      </c>
      <c r="D3">
        <v>4.0183999999999997</v>
      </c>
    </row>
    <row r="4" spans="1:5" x14ac:dyDescent="0.2">
      <c r="A4" s="1">
        <v>2018</v>
      </c>
      <c r="B4">
        <v>-0.23830000000000001</v>
      </c>
      <c r="C4">
        <v>4.3900000000000002E-2</v>
      </c>
      <c r="D4">
        <v>8.1500000000000003E-2</v>
      </c>
    </row>
    <row r="5" spans="1:5" x14ac:dyDescent="0.2">
      <c r="A5" s="1">
        <v>2019</v>
      </c>
      <c r="B5">
        <v>1.8091999999999999</v>
      </c>
      <c r="C5">
        <v>0.84089999999999998</v>
      </c>
      <c r="D5">
        <v>2.0840999999999998</v>
      </c>
    </row>
    <row r="6" spans="1:5" x14ac:dyDescent="0.2">
      <c r="A6" s="1">
        <v>2020</v>
      </c>
      <c r="B6">
        <v>0.95830000000000004</v>
      </c>
      <c r="C6">
        <v>0.93840000000000001</v>
      </c>
      <c r="D6">
        <v>0.63290000000000002</v>
      </c>
    </row>
    <row r="7" spans="1:5" x14ac:dyDescent="0.2">
      <c r="A7" s="1">
        <v>2021</v>
      </c>
      <c r="B7">
        <v>1.7122999999999999</v>
      </c>
      <c r="C7">
        <v>1.7747999999999999</v>
      </c>
      <c r="D7">
        <v>1.7794000000000001</v>
      </c>
    </row>
    <row r="8" spans="1:5" x14ac:dyDescent="0.2">
      <c r="A8" s="1">
        <v>2022</v>
      </c>
      <c r="B8">
        <v>-0.62749999999999995</v>
      </c>
      <c r="C8">
        <v>-1.171</v>
      </c>
      <c r="D8">
        <v>-0.45429999999999998</v>
      </c>
    </row>
    <row r="9" spans="1:5" x14ac:dyDescent="0.2">
      <c r="A9" s="1">
        <v>2023</v>
      </c>
      <c r="B9">
        <v>1.9885999999999999</v>
      </c>
      <c r="C9">
        <v>1.6719999999999999</v>
      </c>
      <c r="D9">
        <v>1.6671</v>
      </c>
    </row>
    <row r="10" spans="1:5" x14ac:dyDescent="0.2">
      <c r="A10" s="1">
        <v>2024</v>
      </c>
      <c r="B10">
        <v>2.1217000000000001</v>
      </c>
      <c r="C10">
        <v>1.6486000000000001</v>
      </c>
      <c r="D10">
        <v>1.8348</v>
      </c>
    </row>
    <row r="11" spans="1:5" x14ac:dyDescent="0.2">
      <c r="A11" s="1">
        <v>2025</v>
      </c>
      <c r="B11">
        <v>1.4006000000000001</v>
      </c>
      <c r="C11">
        <v>1.3134999999999999</v>
      </c>
      <c r="D11">
        <v>0.81559999999999999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1"/>
  <sheetViews>
    <sheetView workbookViewId="0"/>
  </sheetViews>
  <sheetFormatPr baseColWidth="10" defaultColWidth="8.83203125" defaultRowHeight="15" x14ac:dyDescent="0.2"/>
  <sheetData>
    <row r="1" spans="1:5" x14ac:dyDescent="0.2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">
      <c r="A2" s="1">
        <v>2016</v>
      </c>
      <c r="B2">
        <v>3.3429000000000002</v>
      </c>
      <c r="C2">
        <v>3.1753999999999998</v>
      </c>
      <c r="D2">
        <v>1.7525999999999999</v>
      </c>
    </row>
    <row r="3" spans="1:5" x14ac:dyDescent="0.2">
      <c r="A3" s="1">
        <v>2017</v>
      </c>
      <c r="B3">
        <v>4.2164000000000001</v>
      </c>
      <c r="C3">
        <v>4.4532999999999996</v>
      </c>
      <c r="D3">
        <v>5.3308</v>
      </c>
    </row>
    <row r="4" spans="1:5" x14ac:dyDescent="0.2">
      <c r="A4" s="1">
        <v>2018</v>
      </c>
      <c r="B4">
        <v>-0.29370000000000002</v>
      </c>
      <c r="C4">
        <v>5.3699999999999998E-2</v>
      </c>
      <c r="D4">
        <v>0.10009999999999999</v>
      </c>
    </row>
    <row r="5" spans="1:5" x14ac:dyDescent="0.2">
      <c r="A5" s="1">
        <v>2019</v>
      </c>
      <c r="B5">
        <v>2.6133000000000002</v>
      </c>
      <c r="C5">
        <v>1.1495</v>
      </c>
      <c r="D5">
        <v>2.6189</v>
      </c>
    </row>
    <row r="6" spans="1:5" x14ac:dyDescent="0.2">
      <c r="A6" s="1">
        <v>2020</v>
      </c>
      <c r="B6">
        <v>1.1189</v>
      </c>
      <c r="C6">
        <v>1.1286</v>
      </c>
      <c r="D6">
        <v>0.72729999999999995</v>
      </c>
    </row>
    <row r="7" spans="1:5" x14ac:dyDescent="0.2">
      <c r="A7" s="1">
        <v>2021</v>
      </c>
      <c r="B7">
        <v>2.6006999999999998</v>
      </c>
      <c r="C7">
        <v>2.7606000000000002</v>
      </c>
      <c r="D7">
        <v>2.5089000000000001</v>
      </c>
    </row>
    <row r="8" spans="1:5" x14ac:dyDescent="0.2">
      <c r="A8" s="1">
        <v>2022</v>
      </c>
      <c r="B8">
        <v>-1.0007999999999999</v>
      </c>
      <c r="C8">
        <v>-1.9202999999999999</v>
      </c>
      <c r="D8">
        <v>-0.71199999999999997</v>
      </c>
    </row>
    <row r="9" spans="1:5" x14ac:dyDescent="0.2">
      <c r="A9" s="1">
        <v>2023</v>
      </c>
      <c r="B9">
        <v>3.6816</v>
      </c>
      <c r="C9">
        <v>2.7627000000000002</v>
      </c>
      <c r="D9">
        <v>2.7143999999999999</v>
      </c>
    </row>
    <row r="10" spans="1:5" x14ac:dyDescent="0.2">
      <c r="A10" s="1">
        <v>2024</v>
      </c>
      <c r="B10">
        <v>3.1701999999999999</v>
      </c>
      <c r="C10">
        <v>2.2524999999999999</v>
      </c>
      <c r="D10">
        <v>2.6711</v>
      </c>
    </row>
    <row r="11" spans="1:5" x14ac:dyDescent="0.2">
      <c r="A11" s="1">
        <v>2025</v>
      </c>
      <c r="B11">
        <v>1.8853</v>
      </c>
      <c r="C11">
        <v>1.8864000000000001</v>
      </c>
      <c r="D11">
        <v>1.0683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1"/>
  <sheetViews>
    <sheetView workbookViewId="0"/>
  </sheetViews>
  <sheetFormatPr baseColWidth="10" defaultColWidth="8.83203125" defaultRowHeight="15" x14ac:dyDescent="0.2"/>
  <sheetData>
    <row r="1" spans="1:5" x14ac:dyDescent="0.2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">
      <c r="A2" s="1">
        <v>2016</v>
      </c>
      <c r="B2">
        <v>-16.623899999999999</v>
      </c>
      <c r="C2">
        <v>-13.086399999999999</v>
      </c>
      <c r="D2">
        <v>-8.7551000000000005</v>
      </c>
      <c r="E2">
        <v>0</v>
      </c>
    </row>
    <row r="3" spans="1:5" x14ac:dyDescent="0.2">
      <c r="A3" s="1">
        <v>2017</v>
      </c>
      <c r="B3">
        <v>-5.2000999999999999</v>
      </c>
      <c r="C3">
        <v>-4.9191000000000003</v>
      </c>
      <c r="D3">
        <v>-2.7037</v>
      </c>
      <c r="E3">
        <v>0</v>
      </c>
    </row>
    <row r="4" spans="1:5" x14ac:dyDescent="0.2">
      <c r="A4" s="1">
        <v>2018</v>
      </c>
      <c r="B4">
        <v>-33.082700000000003</v>
      </c>
      <c r="C4">
        <v>-32.781799999999997</v>
      </c>
      <c r="D4">
        <v>-17.943000000000001</v>
      </c>
      <c r="E4">
        <v>0</v>
      </c>
    </row>
    <row r="5" spans="1:5" x14ac:dyDescent="0.2">
      <c r="A5" s="1">
        <v>2019</v>
      </c>
      <c r="B5">
        <v>-9.3544999999999998</v>
      </c>
      <c r="C5">
        <v>-8.7909000000000006</v>
      </c>
      <c r="D5">
        <v>-6.4043000000000001</v>
      </c>
      <c r="E5">
        <v>0</v>
      </c>
    </row>
    <row r="6" spans="1:5" x14ac:dyDescent="0.2">
      <c r="A6" s="1">
        <v>2020</v>
      </c>
      <c r="B6">
        <v>-30.692299999999999</v>
      </c>
      <c r="C6">
        <v>-29.616</v>
      </c>
      <c r="D6">
        <v>-32.813600000000001</v>
      </c>
      <c r="E6">
        <v>0</v>
      </c>
    </row>
    <row r="7" spans="1:5" x14ac:dyDescent="0.2">
      <c r="A7" s="1">
        <v>2021</v>
      </c>
      <c r="B7">
        <v>-13.7136</v>
      </c>
      <c r="C7">
        <v>-10.413399999999999</v>
      </c>
      <c r="D7">
        <v>-5.6524000000000001</v>
      </c>
      <c r="E7">
        <v>0</v>
      </c>
    </row>
    <row r="8" spans="1:5" x14ac:dyDescent="0.2">
      <c r="A8" s="1">
        <v>2022</v>
      </c>
      <c r="B8">
        <v>-30.6128</v>
      </c>
      <c r="C8">
        <v>-36.284399999999998</v>
      </c>
      <c r="D8">
        <v>-22.017399999999999</v>
      </c>
      <c r="E8">
        <v>0</v>
      </c>
    </row>
    <row r="9" spans="1:5" x14ac:dyDescent="0.2">
      <c r="A9" s="1">
        <v>2023</v>
      </c>
      <c r="B9">
        <v>-7.9253</v>
      </c>
      <c r="C9">
        <v>-10.3657</v>
      </c>
      <c r="D9">
        <v>-8.4329000000000001</v>
      </c>
      <c r="E9">
        <v>0</v>
      </c>
    </row>
    <row r="10" spans="1:5" x14ac:dyDescent="0.2">
      <c r="A10" s="1">
        <v>2024</v>
      </c>
      <c r="B10">
        <v>-9.6644000000000005</v>
      </c>
      <c r="C10">
        <v>-13.208500000000001</v>
      </c>
      <c r="D10">
        <v>-5.0308999999999999</v>
      </c>
      <c r="E10">
        <v>0</v>
      </c>
    </row>
    <row r="11" spans="1:5" x14ac:dyDescent="0.2">
      <c r="A11" s="1">
        <v>2025</v>
      </c>
      <c r="B11">
        <v>-21.6295</v>
      </c>
      <c r="C11">
        <v>-16.453900000000001</v>
      </c>
      <c r="D11">
        <v>-15.3965</v>
      </c>
      <c r="E11">
        <v>0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1"/>
  <sheetViews>
    <sheetView workbookViewId="0"/>
  </sheetViews>
  <sheetFormatPr baseColWidth="10" defaultColWidth="8.83203125" defaultRowHeight="15" x14ac:dyDescent="0.2"/>
  <sheetData>
    <row r="1" spans="1:5" x14ac:dyDescent="0.2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">
      <c r="A2" s="1">
        <v>2016</v>
      </c>
      <c r="B2">
        <v>53</v>
      </c>
      <c r="C2">
        <v>48</v>
      </c>
      <c r="D2">
        <v>61</v>
      </c>
      <c r="E2">
        <v>0</v>
      </c>
    </row>
    <row r="3" spans="1:5" x14ac:dyDescent="0.2">
      <c r="A3" s="1">
        <v>2017</v>
      </c>
      <c r="B3">
        <v>28</v>
      </c>
      <c r="C3">
        <v>23</v>
      </c>
      <c r="D3">
        <v>37</v>
      </c>
      <c r="E3">
        <v>0</v>
      </c>
    </row>
    <row r="4" spans="1:5" x14ac:dyDescent="0.2">
      <c r="A4" s="1">
        <v>2018</v>
      </c>
      <c r="B4">
        <v>86</v>
      </c>
      <c r="C4">
        <v>62</v>
      </c>
      <c r="D4">
        <v>123</v>
      </c>
      <c r="E4">
        <v>0</v>
      </c>
    </row>
    <row r="5" spans="1:5" x14ac:dyDescent="0.2">
      <c r="A5" s="1">
        <v>2019</v>
      </c>
      <c r="B5">
        <v>82</v>
      </c>
      <c r="C5">
        <v>66</v>
      </c>
      <c r="D5">
        <v>33</v>
      </c>
      <c r="E5">
        <v>0</v>
      </c>
    </row>
    <row r="6" spans="1:5" x14ac:dyDescent="0.2">
      <c r="A6" s="1">
        <v>2020</v>
      </c>
      <c r="B6">
        <v>75</v>
      </c>
      <c r="C6">
        <v>83</v>
      </c>
      <c r="D6">
        <v>116</v>
      </c>
      <c r="E6">
        <v>0</v>
      </c>
    </row>
    <row r="7" spans="1:5" x14ac:dyDescent="0.2">
      <c r="A7" s="1">
        <v>2021</v>
      </c>
      <c r="B7">
        <v>38</v>
      </c>
      <c r="C7">
        <v>96</v>
      </c>
      <c r="D7">
        <v>32</v>
      </c>
      <c r="E7">
        <v>0</v>
      </c>
    </row>
    <row r="8" spans="1:5" x14ac:dyDescent="0.2">
      <c r="A8" s="1">
        <v>2022</v>
      </c>
      <c r="B8">
        <v>249</v>
      </c>
      <c r="C8">
        <v>249</v>
      </c>
      <c r="D8">
        <v>249</v>
      </c>
      <c r="E8">
        <v>0</v>
      </c>
    </row>
    <row r="9" spans="1:5" x14ac:dyDescent="0.2">
      <c r="A9" s="1">
        <v>2023</v>
      </c>
      <c r="B9">
        <v>76</v>
      </c>
      <c r="C9">
        <v>84</v>
      </c>
      <c r="D9">
        <v>77</v>
      </c>
      <c r="E9">
        <v>0</v>
      </c>
    </row>
    <row r="10" spans="1:5" x14ac:dyDescent="0.2">
      <c r="A10" s="1">
        <v>2024</v>
      </c>
      <c r="B10">
        <v>26</v>
      </c>
      <c r="C10">
        <v>65</v>
      </c>
      <c r="D10">
        <v>32</v>
      </c>
      <c r="E10">
        <v>0</v>
      </c>
    </row>
    <row r="11" spans="1:5" x14ac:dyDescent="0.2">
      <c r="A11" s="1">
        <v>2025</v>
      </c>
      <c r="B11">
        <v>57</v>
      </c>
      <c r="C11">
        <v>59</v>
      </c>
      <c r="D11">
        <v>88</v>
      </c>
      <c r="E11">
        <v>0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11"/>
  <sheetViews>
    <sheetView workbookViewId="0"/>
  </sheetViews>
  <sheetFormatPr baseColWidth="10" defaultColWidth="8.83203125" defaultRowHeight="15" x14ac:dyDescent="0.2"/>
  <sheetData>
    <row r="1" spans="1:5" x14ac:dyDescent="0.2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">
      <c r="A2" s="1">
        <v>2016</v>
      </c>
      <c r="B2">
        <v>-1.6579999999999999</v>
      </c>
      <c r="C2">
        <v>-1.6142000000000001</v>
      </c>
      <c r="D2">
        <v>-1.2062999999999999</v>
      </c>
      <c r="E2">
        <v>0</v>
      </c>
    </row>
    <row r="3" spans="1:5" x14ac:dyDescent="0.2">
      <c r="A3" s="1">
        <v>2017</v>
      </c>
      <c r="B3">
        <v>-1.5077</v>
      </c>
      <c r="C3">
        <v>-1.2987</v>
      </c>
      <c r="D3">
        <v>-0.48459999999999998</v>
      </c>
      <c r="E3">
        <v>0</v>
      </c>
    </row>
    <row r="4" spans="1:5" x14ac:dyDescent="0.2">
      <c r="A4" s="1">
        <v>2018</v>
      </c>
      <c r="B4">
        <v>-2.9621</v>
      </c>
      <c r="C4">
        <v>-3.3050000000000002</v>
      </c>
      <c r="D4">
        <v>-2.1185</v>
      </c>
      <c r="E4">
        <v>0</v>
      </c>
    </row>
    <row r="5" spans="1:5" x14ac:dyDescent="0.2">
      <c r="A5" s="1">
        <v>2019</v>
      </c>
      <c r="B5">
        <v>-1.4735</v>
      </c>
      <c r="C5">
        <v>-1.5726</v>
      </c>
      <c r="D5">
        <v>-1.1234</v>
      </c>
      <c r="E5">
        <v>0</v>
      </c>
    </row>
    <row r="6" spans="1:5" x14ac:dyDescent="0.2">
      <c r="A6" s="1">
        <v>2020</v>
      </c>
      <c r="B6">
        <v>-3.6356000000000002</v>
      </c>
      <c r="C6">
        <v>-3.4670999999999998</v>
      </c>
      <c r="D6">
        <v>-3.0567000000000002</v>
      </c>
      <c r="E6">
        <v>0</v>
      </c>
    </row>
    <row r="7" spans="1:5" x14ac:dyDescent="0.2">
      <c r="A7" s="1">
        <v>2021</v>
      </c>
      <c r="B7">
        <v>-2.1682000000000001</v>
      </c>
      <c r="C7">
        <v>-1.7311000000000001</v>
      </c>
      <c r="D7">
        <v>-1.2414000000000001</v>
      </c>
      <c r="E7">
        <v>0</v>
      </c>
    </row>
    <row r="8" spans="1:5" x14ac:dyDescent="0.2">
      <c r="A8" s="1">
        <v>2022</v>
      </c>
      <c r="B8">
        <v>-3.0104000000000002</v>
      </c>
      <c r="C8">
        <v>-3.1137999999999999</v>
      </c>
      <c r="D8">
        <v>-2.1871999999999998</v>
      </c>
      <c r="E8">
        <v>0</v>
      </c>
    </row>
    <row r="9" spans="1:5" x14ac:dyDescent="0.2">
      <c r="A9" s="1">
        <v>2023</v>
      </c>
      <c r="B9">
        <v>-1.5432999999999999</v>
      </c>
      <c r="C9">
        <v>-1.4701</v>
      </c>
      <c r="D9">
        <v>-1.0955999999999999</v>
      </c>
      <c r="E9">
        <v>0</v>
      </c>
    </row>
    <row r="10" spans="1:5" x14ac:dyDescent="0.2">
      <c r="A10" s="1">
        <v>2024</v>
      </c>
      <c r="B10">
        <v>-1.865</v>
      </c>
      <c r="C10">
        <v>-1.5801000000000001</v>
      </c>
      <c r="D10">
        <v>-1.0335000000000001</v>
      </c>
      <c r="E10">
        <v>0</v>
      </c>
    </row>
    <row r="11" spans="1:5" x14ac:dyDescent="0.2">
      <c r="A11" s="1">
        <v>2025</v>
      </c>
      <c r="B11">
        <v>-2.8424</v>
      </c>
      <c r="C11">
        <v>-1.7004999999999999</v>
      </c>
      <c r="D11">
        <v>-1.6411</v>
      </c>
      <c r="E11">
        <v>0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11"/>
  <sheetViews>
    <sheetView workbookViewId="0"/>
  </sheetViews>
  <sheetFormatPr baseColWidth="10" defaultColWidth="8.83203125" defaultRowHeight="15" x14ac:dyDescent="0.2"/>
  <sheetData>
    <row r="1" spans="1:5" x14ac:dyDescent="0.2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">
      <c r="A2" s="1">
        <v>2016</v>
      </c>
      <c r="B2">
        <v>3.8325999999999998</v>
      </c>
      <c r="C2">
        <v>3.7749999999999999</v>
      </c>
      <c r="D2">
        <v>2.3618000000000001</v>
      </c>
    </row>
    <row r="3" spans="1:5" x14ac:dyDescent="0.2">
      <c r="A3" s="1">
        <v>2017</v>
      </c>
      <c r="B3">
        <v>10.7682</v>
      </c>
      <c r="C3">
        <v>11.192</v>
      </c>
      <c r="D3">
        <v>12.162699999999999</v>
      </c>
    </row>
    <row r="4" spans="1:5" x14ac:dyDescent="0.2">
      <c r="A4" s="1">
        <v>2018</v>
      </c>
      <c r="B4">
        <v>-0.2296</v>
      </c>
      <c r="C4">
        <v>-2.18E-2</v>
      </c>
      <c r="D4">
        <v>0.10489999999999999</v>
      </c>
    </row>
    <row r="5" spans="1:5" x14ac:dyDescent="0.2">
      <c r="A5" s="1">
        <v>2019</v>
      </c>
      <c r="B5">
        <v>3.6236000000000002</v>
      </c>
      <c r="C5">
        <v>1.5961000000000001</v>
      </c>
      <c r="D5">
        <v>4.8654000000000002</v>
      </c>
    </row>
    <row r="6" spans="1:5" x14ac:dyDescent="0.2">
      <c r="A6" s="1">
        <v>2020</v>
      </c>
      <c r="B6">
        <v>1.1635</v>
      </c>
      <c r="C6">
        <v>1.1568000000000001</v>
      </c>
      <c r="D6">
        <v>0.60299999999999998</v>
      </c>
    </row>
    <row r="7" spans="1:5" x14ac:dyDescent="0.2">
      <c r="A7" s="1">
        <v>2021</v>
      </c>
      <c r="B7">
        <v>3.1865999999999999</v>
      </c>
      <c r="C7">
        <v>3.3088000000000002</v>
      </c>
      <c r="D7">
        <v>4.4001000000000001</v>
      </c>
    </row>
    <row r="8" spans="1:5" x14ac:dyDescent="0.2">
      <c r="A8" s="1">
        <v>2022</v>
      </c>
      <c r="B8">
        <v>-0.59250000000000003</v>
      </c>
      <c r="C8">
        <v>-0.90169999999999995</v>
      </c>
      <c r="D8">
        <v>-0.42780000000000001</v>
      </c>
    </row>
    <row r="9" spans="1:5" x14ac:dyDescent="0.2">
      <c r="A9" s="1">
        <v>2023</v>
      </c>
      <c r="B9">
        <v>4.8993000000000002</v>
      </c>
      <c r="C9">
        <v>2.7970000000000002</v>
      </c>
      <c r="D9">
        <v>2.7473000000000001</v>
      </c>
    </row>
    <row r="10" spans="1:5" x14ac:dyDescent="0.2">
      <c r="A10" s="1">
        <v>2024</v>
      </c>
      <c r="B10">
        <v>5.6563999999999997</v>
      </c>
      <c r="C10">
        <v>2.4706999999999999</v>
      </c>
      <c r="D10">
        <v>4.5491999999999999</v>
      </c>
    </row>
    <row r="11" spans="1:5" x14ac:dyDescent="0.2">
      <c r="A11" s="1">
        <v>2025</v>
      </c>
      <c r="B11">
        <v>2.4443000000000001</v>
      </c>
      <c r="C11">
        <v>2.0129999999999999</v>
      </c>
      <c r="D11">
        <v>1.1529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Total_Return_(%)</vt:lpstr>
      <vt:lpstr>Annualized_Return_(%)</vt:lpstr>
      <vt:lpstr>Volatility_(%)</vt:lpstr>
      <vt:lpstr>Sharpe_Ratio</vt:lpstr>
      <vt:lpstr>Sortino_Ratio</vt:lpstr>
      <vt:lpstr>Max_Drawdown_(%)</vt:lpstr>
      <vt:lpstr>Max_DD_Duration_(days)</vt:lpstr>
      <vt:lpstr>VaR_95%_(%)</vt:lpstr>
      <vt:lpstr>Calmar_Ratio</vt:lpstr>
      <vt:lpstr>Trading_Days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drcbd01</cp:lastModifiedBy>
  <dcterms:created xsi:type="dcterms:W3CDTF">2025-07-30T11:40:31Z</dcterms:created>
  <dcterms:modified xsi:type="dcterms:W3CDTF">2025-07-30T11:51:45Z</dcterms:modified>
</cp:coreProperties>
</file>